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rootnova-my.sharepoint.com/personal/giarikos_nova_edu/Documents/Desktop/"/>
    </mc:Choice>
  </mc:AlternateContent>
  <xr:revisionPtr revIDLastSave="0" documentId="8_{88DB6F6D-A087-432F-8B88-B094B5855DA0}" xr6:coauthVersionLast="47" xr6:coauthVersionMax="47" xr10:uidLastSave="{00000000-0000-0000-0000-000000000000}"/>
  <bookViews>
    <workbookView xWindow="-120" yWindow="-120" windowWidth="29040" windowHeight="15840" activeTab="22" xr2:uid="{E44B7175-9E34-D54F-9E75-27D07506F483}"/>
  </bookViews>
  <sheets>
    <sheet name="Please Read" sheetId="8" r:id="rId1"/>
    <sheet name="Raw Heavy Metal data ICPMS" sheetId="9" r:id="rId2"/>
    <sheet name="Dania Cutoff Canal" sheetId="1" r:id="rId3"/>
    <sheet name="Park Education Center" sheetId="2" r:id="rId4"/>
    <sheet name="Park Headquarters" sheetId="3" r:id="rId5"/>
    <sheet name="South Turning Basin" sheetId="4" r:id="rId6"/>
    <sheet name="West Lake" sheetId="5" r:id="rId7"/>
    <sheet name="North Reef" sheetId="7" r:id="rId8"/>
    <sheet name="South Reef" sheetId="6" r:id="rId9"/>
    <sheet name="Mo data" sheetId="10" r:id="rId10"/>
    <sheet name="Cd data" sheetId="11" r:id="rId11"/>
    <sheet name="Hg data" sheetId="12" r:id="rId12"/>
    <sheet name="Pb data" sheetId="14" r:id="rId13"/>
    <sheet name="V data" sheetId="17" r:id="rId14"/>
    <sheet name="Cr data" sheetId="15" r:id="rId15"/>
    <sheet name="Mn data" sheetId="16" r:id="rId16"/>
    <sheet name="Co data" sheetId="18" r:id="rId17"/>
    <sheet name="Ni data" sheetId="19" r:id="rId18"/>
    <sheet name="Zn data" sheetId="20" r:id="rId19"/>
    <sheet name="Cu data" sheetId="21" r:id="rId20"/>
    <sheet name="Sn data" sheetId="22" r:id="rId21"/>
    <sheet name="As data" sheetId="23" r:id="rId22"/>
    <sheet name="Se data" sheetId="24" r:id="rId23"/>
  </sheets>
  <externalReferences>
    <externalReference r:id="rId2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24" l="1"/>
  <c r="L44" i="24"/>
  <c r="K44" i="24"/>
  <c r="J44" i="24"/>
  <c r="I44" i="24"/>
  <c r="H44" i="24"/>
  <c r="G44" i="24"/>
  <c r="F44" i="24"/>
  <c r="E44" i="24"/>
  <c r="D44" i="24"/>
  <c r="C44" i="24"/>
  <c r="B44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M43" i="23"/>
  <c r="L43" i="23"/>
  <c r="K43" i="23"/>
  <c r="J43" i="23"/>
  <c r="I43" i="23"/>
  <c r="H43" i="23"/>
  <c r="G43" i="23"/>
  <c r="F43" i="23"/>
  <c r="E43" i="23"/>
  <c r="D43" i="23"/>
  <c r="C43" i="23"/>
  <c r="B43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5" i="23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" i="23"/>
  <c r="A3" i="23"/>
  <c r="M43" i="22"/>
  <c r="L43" i="22"/>
  <c r="K43" i="22"/>
  <c r="J43" i="22"/>
  <c r="I43" i="22"/>
  <c r="H43" i="22"/>
  <c r="G43" i="22"/>
  <c r="F43" i="22"/>
  <c r="E43" i="22"/>
  <c r="D43" i="22"/>
  <c r="C43" i="22"/>
  <c r="B43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3" i="22"/>
  <c r="M43" i="21"/>
  <c r="L43" i="21"/>
  <c r="K43" i="21"/>
  <c r="J43" i="21"/>
  <c r="I43" i="21"/>
  <c r="H43" i="21"/>
  <c r="G43" i="21"/>
  <c r="F43" i="21"/>
  <c r="E43" i="21"/>
  <c r="D43" i="21"/>
  <c r="C43" i="21"/>
  <c r="B43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3" i="21"/>
  <c r="M43" i="20"/>
  <c r="L43" i="20"/>
  <c r="K43" i="20"/>
  <c r="J43" i="20"/>
  <c r="I43" i="20"/>
  <c r="H43" i="20"/>
  <c r="G43" i="20"/>
  <c r="F43" i="20"/>
  <c r="E43" i="20"/>
  <c r="D43" i="20"/>
  <c r="C43" i="20"/>
  <c r="B43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3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3" i="19"/>
  <c r="M43" i="18"/>
  <c r="L43" i="18"/>
  <c r="K43" i="18"/>
  <c r="J43" i="18"/>
  <c r="I43" i="18"/>
  <c r="H43" i="18"/>
  <c r="G43" i="18"/>
  <c r="F43" i="18"/>
  <c r="E43" i="18"/>
  <c r="D43" i="18"/>
  <c r="C43" i="18"/>
  <c r="B43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3" i="18"/>
  <c r="M43" i="16"/>
  <c r="L43" i="16"/>
  <c r="K43" i="16"/>
  <c r="J43" i="16"/>
  <c r="I43" i="16"/>
  <c r="H43" i="16"/>
  <c r="G43" i="16"/>
  <c r="F43" i="16"/>
  <c r="E43" i="16"/>
  <c r="D43" i="16"/>
  <c r="C43" i="16"/>
  <c r="B43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M43" i="15"/>
  <c r="L43" i="15"/>
  <c r="K43" i="15"/>
  <c r="J43" i="15"/>
  <c r="I43" i="15"/>
  <c r="H43" i="15"/>
  <c r="G43" i="15"/>
  <c r="F43" i="15"/>
  <c r="E43" i="15"/>
  <c r="D43" i="15"/>
  <c r="C43" i="15"/>
  <c r="B43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3" i="15"/>
  <c r="M43" i="17"/>
  <c r="L43" i="17"/>
  <c r="K43" i="17"/>
  <c r="J43" i="17"/>
  <c r="I43" i="17"/>
  <c r="H43" i="17"/>
  <c r="G43" i="17"/>
  <c r="F43" i="17"/>
  <c r="E43" i="17"/>
  <c r="D43" i="17"/>
  <c r="C43" i="17"/>
  <c r="B43" i="17"/>
  <c r="M42" i="17"/>
  <c r="L42" i="17"/>
  <c r="K42" i="17"/>
  <c r="J42" i="17"/>
  <c r="I42" i="17"/>
  <c r="H42" i="17"/>
  <c r="G42" i="17"/>
  <c r="F42" i="17"/>
  <c r="E42" i="17"/>
  <c r="D42" i="17"/>
  <c r="C42" i="17"/>
  <c r="B42" i="17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3" i="17"/>
  <c r="M43" i="14"/>
  <c r="L43" i="14"/>
  <c r="K43" i="14"/>
  <c r="J43" i="14"/>
  <c r="I43" i="14"/>
  <c r="H43" i="14"/>
  <c r="G43" i="14"/>
  <c r="F43" i="14"/>
  <c r="E43" i="14"/>
  <c r="D43" i="14"/>
  <c r="C43" i="14"/>
  <c r="B43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3" i="14"/>
  <c r="M43" i="12"/>
  <c r="L43" i="12"/>
  <c r="K43" i="12"/>
  <c r="J43" i="12"/>
  <c r="I43" i="12"/>
  <c r="H43" i="12"/>
  <c r="G43" i="12"/>
  <c r="F43" i="12"/>
  <c r="E43" i="12"/>
  <c r="D43" i="12"/>
  <c r="C43" i="12"/>
  <c r="B43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M43" i="11"/>
  <c r="L43" i="11"/>
  <c r="K43" i="11"/>
  <c r="J43" i="11"/>
  <c r="I43" i="11"/>
  <c r="H43" i="11"/>
  <c r="G43" i="11"/>
  <c r="F43" i="11"/>
  <c r="E43" i="11"/>
  <c r="D43" i="11"/>
  <c r="C43" i="11"/>
  <c r="B43" i="11"/>
  <c r="M42" i="11"/>
  <c r="L42" i="11"/>
  <c r="J42" i="11"/>
  <c r="I42" i="11"/>
  <c r="G42" i="11"/>
  <c r="F42" i="11"/>
  <c r="E42" i="11"/>
  <c r="D42" i="11"/>
  <c r="C42" i="11"/>
  <c r="B42" i="1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M43" i="10"/>
  <c r="L43" i="10"/>
  <c r="K43" i="10"/>
  <c r="J43" i="10"/>
  <c r="I43" i="10"/>
  <c r="H43" i="10"/>
  <c r="G43" i="10"/>
  <c r="F43" i="10"/>
  <c r="E43" i="10"/>
  <c r="D43" i="10"/>
  <c r="C43" i="10"/>
  <c r="B43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D336" i="9" l="1"/>
  <c r="AB336" i="9"/>
  <c r="Z336" i="9"/>
  <c r="V336" i="9"/>
  <c r="T336" i="9"/>
  <c r="R336" i="9"/>
  <c r="AB335" i="9"/>
  <c r="Z335" i="9"/>
  <c r="X335" i="9"/>
  <c r="T335" i="9"/>
  <c r="AD324" i="9"/>
  <c r="AC324" i="9"/>
  <c r="AC336" i="9" s="1"/>
  <c r="AB324" i="9"/>
  <c r="AA324" i="9"/>
  <c r="AA336" i="9" s="1"/>
  <c r="Z324" i="9"/>
  <c r="Y324" i="9"/>
  <c r="Y336" i="9" s="1"/>
  <c r="X324" i="9"/>
  <c r="X336" i="9" s="1"/>
  <c r="W324" i="9"/>
  <c r="W336" i="9" s="1"/>
  <c r="V324" i="9"/>
  <c r="U324" i="9"/>
  <c r="U336" i="9" s="1"/>
  <c r="T324" i="9"/>
  <c r="S324" i="9"/>
  <c r="S336" i="9" s="1"/>
  <c r="R324" i="9"/>
  <c r="Q324" i="9"/>
  <c r="Q336" i="9" s="1"/>
  <c r="AD323" i="9"/>
  <c r="AD335" i="9" s="1"/>
  <c r="AC323" i="9"/>
  <c r="AC335" i="9" s="1"/>
  <c r="AB323" i="9"/>
  <c r="AA323" i="9"/>
  <c r="AA335" i="9" s="1"/>
  <c r="Z323" i="9"/>
  <c r="Y323" i="9"/>
  <c r="Y335" i="9" s="1"/>
  <c r="X323" i="9"/>
  <c r="W323" i="9"/>
  <c r="W335" i="9" s="1"/>
  <c r="V323" i="9"/>
  <c r="V335" i="9" s="1"/>
  <c r="U323" i="9"/>
  <c r="U335" i="9" s="1"/>
  <c r="T323" i="9"/>
  <c r="S323" i="9"/>
  <c r="W347" i="9" s="1"/>
  <c r="X347" i="9" s="1"/>
  <c r="R323" i="9"/>
  <c r="R335" i="9" s="1"/>
  <c r="Q323" i="9"/>
  <c r="Q335" i="9" s="1"/>
  <c r="AD322" i="9"/>
  <c r="AD334" i="9" s="1"/>
  <c r="AC322" i="9"/>
  <c r="AC334" i="9" s="1"/>
  <c r="AB322" i="9"/>
  <c r="AB334" i="9" s="1"/>
  <c r="AA322" i="9"/>
  <c r="AA334" i="9" s="1"/>
  <c r="Z322" i="9"/>
  <c r="Z334" i="9" s="1"/>
  <c r="Y322" i="9"/>
  <c r="Y334" i="9" s="1"/>
  <c r="X322" i="9"/>
  <c r="X334" i="9" s="1"/>
  <c r="W322" i="9"/>
  <c r="W334" i="9" s="1"/>
  <c r="V322" i="9"/>
  <c r="V334" i="9" s="1"/>
  <c r="U322" i="9"/>
  <c r="U334" i="9" s="1"/>
  <c r="T322" i="9"/>
  <c r="T334" i="9" s="1"/>
  <c r="S322" i="9"/>
  <c r="S334" i="9" s="1"/>
  <c r="R322" i="9"/>
  <c r="R334" i="9" s="1"/>
  <c r="Q322" i="9"/>
  <c r="Q334" i="9" s="1"/>
  <c r="AD321" i="9"/>
  <c r="AD333" i="9" s="1"/>
  <c r="W352" i="9" s="1"/>
  <c r="X352" i="9" s="1"/>
  <c r="AC321" i="9"/>
  <c r="AC333" i="9" s="1"/>
  <c r="W342" i="9" s="1"/>
  <c r="X342" i="9" s="1"/>
  <c r="AB321" i="9"/>
  <c r="AB333" i="9" s="1"/>
  <c r="W353" i="9" s="1"/>
  <c r="X353" i="9" s="1"/>
  <c r="AA321" i="9"/>
  <c r="AA333" i="9" s="1"/>
  <c r="Z321" i="9"/>
  <c r="Z333" i="9" s="1"/>
  <c r="W346" i="9" s="1"/>
  <c r="X346" i="9" s="1"/>
  <c r="Y321" i="9"/>
  <c r="Y333" i="9" s="1"/>
  <c r="X321" i="9"/>
  <c r="X333" i="9" s="1"/>
  <c r="W321" i="9"/>
  <c r="W333" i="9" s="1"/>
  <c r="V321" i="9"/>
  <c r="V333" i="9" s="1"/>
  <c r="W345" i="9" s="1"/>
  <c r="X345" i="9" s="1"/>
  <c r="U321" i="9"/>
  <c r="U333" i="9" s="1"/>
  <c r="W354" i="9" s="1"/>
  <c r="X354" i="9" s="1"/>
  <c r="T321" i="9"/>
  <c r="T333" i="9" s="1"/>
  <c r="W351" i="9" s="1"/>
  <c r="X351" i="9" s="1"/>
  <c r="S321" i="9"/>
  <c r="S333" i="9" s="1"/>
  <c r="R321" i="9"/>
  <c r="R333" i="9" s="1"/>
  <c r="Q321" i="9"/>
  <c r="Q333" i="9" s="1"/>
  <c r="AD319" i="9"/>
  <c r="AC319" i="9"/>
  <c r="AB319" i="9"/>
  <c r="AA319" i="9"/>
  <c r="Z319" i="9"/>
  <c r="Y319" i="9"/>
  <c r="X319" i="9"/>
  <c r="W319" i="9"/>
  <c r="V319" i="9"/>
  <c r="U319" i="9"/>
  <c r="T319" i="9"/>
  <c r="S319" i="9"/>
  <c r="R319" i="9"/>
  <c r="Q319" i="9"/>
  <c r="AD318" i="9"/>
  <c r="AC318" i="9"/>
  <c r="AB318" i="9"/>
  <c r="AA318" i="9"/>
  <c r="Z318" i="9"/>
  <c r="Y318" i="9"/>
  <c r="X318" i="9"/>
  <c r="W318" i="9"/>
  <c r="V318" i="9"/>
  <c r="U318" i="9"/>
  <c r="T318" i="9"/>
  <c r="S318" i="9"/>
  <c r="R318" i="9"/>
  <c r="Q318" i="9"/>
  <c r="AD317" i="9"/>
  <c r="AC317" i="9"/>
  <c r="AB317" i="9"/>
  <c r="AA317" i="9"/>
  <c r="Z317" i="9"/>
  <c r="Y317" i="9"/>
  <c r="X317" i="9"/>
  <c r="W317" i="9"/>
  <c r="V317" i="9"/>
  <c r="U317" i="9"/>
  <c r="T317" i="9"/>
  <c r="S317" i="9"/>
  <c r="R317" i="9"/>
  <c r="Q317" i="9"/>
  <c r="AD315" i="9"/>
  <c r="AC315" i="9"/>
  <c r="AB315" i="9"/>
  <c r="AA315" i="9"/>
  <c r="Z315" i="9"/>
  <c r="Y315" i="9"/>
  <c r="X315" i="9"/>
  <c r="W315" i="9"/>
  <c r="V315" i="9"/>
  <c r="U315" i="9"/>
  <c r="T315" i="9"/>
  <c r="S315" i="9"/>
  <c r="R315" i="9"/>
  <c r="Q315" i="9"/>
  <c r="AD314" i="9"/>
  <c r="AC314" i="9"/>
  <c r="AB314" i="9"/>
  <c r="AA314" i="9"/>
  <c r="Z314" i="9"/>
  <c r="Y314" i="9"/>
  <c r="X314" i="9"/>
  <c r="W314" i="9"/>
  <c r="V314" i="9"/>
  <c r="U314" i="9"/>
  <c r="T314" i="9"/>
  <c r="S314" i="9"/>
  <c r="R314" i="9"/>
  <c r="Q314" i="9"/>
  <c r="AD313" i="9"/>
  <c r="AC313" i="9"/>
  <c r="AB313" i="9"/>
  <c r="AA313" i="9"/>
  <c r="Z313" i="9"/>
  <c r="Y313" i="9"/>
  <c r="X313" i="9"/>
  <c r="W313" i="9"/>
  <c r="V313" i="9"/>
  <c r="U313" i="9"/>
  <c r="T313" i="9"/>
  <c r="S313" i="9"/>
  <c r="R313" i="9"/>
  <c r="Q313" i="9"/>
  <c r="AD311" i="9"/>
  <c r="AC311" i="9"/>
  <c r="AB311" i="9"/>
  <c r="AA311" i="9"/>
  <c r="Z311" i="9"/>
  <c r="Y311" i="9"/>
  <c r="X311" i="9"/>
  <c r="W311" i="9"/>
  <c r="V311" i="9"/>
  <c r="U311" i="9"/>
  <c r="T311" i="9"/>
  <c r="S311" i="9"/>
  <c r="R311" i="9"/>
  <c r="Q311" i="9"/>
  <c r="AD310" i="9"/>
  <c r="AC310" i="9"/>
  <c r="AB310" i="9"/>
  <c r="AA310" i="9"/>
  <c r="Z310" i="9"/>
  <c r="Y310" i="9"/>
  <c r="X310" i="9"/>
  <c r="W310" i="9"/>
  <c r="V310" i="9"/>
  <c r="U310" i="9"/>
  <c r="T310" i="9"/>
  <c r="S310" i="9"/>
  <c r="R310" i="9"/>
  <c r="Q310" i="9"/>
  <c r="AD309" i="9"/>
  <c r="AC309" i="9"/>
  <c r="AB309" i="9"/>
  <c r="AA309" i="9"/>
  <c r="Z309" i="9"/>
  <c r="Y309" i="9"/>
  <c r="X309" i="9"/>
  <c r="W309" i="9"/>
  <c r="V309" i="9"/>
  <c r="U309" i="9"/>
  <c r="T309" i="9"/>
  <c r="S309" i="9"/>
  <c r="R309" i="9"/>
  <c r="Q309" i="9"/>
  <c r="AD308" i="9"/>
  <c r="AC308" i="9"/>
  <c r="AB308" i="9"/>
  <c r="AA308" i="9"/>
  <c r="Z308" i="9"/>
  <c r="Y308" i="9"/>
  <c r="X308" i="9"/>
  <c r="W308" i="9"/>
  <c r="V308" i="9"/>
  <c r="U308" i="9"/>
  <c r="T308" i="9"/>
  <c r="S308" i="9"/>
  <c r="R308" i="9"/>
  <c r="Q308" i="9"/>
  <c r="AD307" i="9"/>
  <c r="AC307" i="9"/>
  <c r="AB307" i="9"/>
  <c r="AA307" i="9"/>
  <c r="Z307" i="9"/>
  <c r="Y307" i="9"/>
  <c r="X307" i="9"/>
  <c r="W307" i="9"/>
  <c r="V307" i="9"/>
  <c r="U307" i="9"/>
  <c r="T307" i="9"/>
  <c r="S307" i="9"/>
  <c r="R307" i="9"/>
  <c r="Q307" i="9"/>
  <c r="AD306" i="9"/>
  <c r="AC306" i="9"/>
  <c r="AB306" i="9"/>
  <c r="AA306" i="9"/>
  <c r="Z306" i="9"/>
  <c r="Y306" i="9"/>
  <c r="X306" i="9"/>
  <c r="W306" i="9"/>
  <c r="V306" i="9"/>
  <c r="U306" i="9"/>
  <c r="T306" i="9"/>
  <c r="S306" i="9"/>
  <c r="R306" i="9"/>
  <c r="Q306" i="9"/>
  <c r="AD305" i="9"/>
  <c r="AC305" i="9"/>
  <c r="AB305" i="9"/>
  <c r="AA305" i="9"/>
  <c r="Z305" i="9"/>
  <c r="Y305" i="9"/>
  <c r="X305" i="9"/>
  <c r="W305" i="9"/>
  <c r="V305" i="9"/>
  <c r="U305" i="9"/>
  <c r="T305" i="9"/>
  <c r="S305" i="9"/>
  <c r="R305" i="9"/>
  <c r="Q305" i="9"/>
  <c r="AD304" i="9"/>
  <c r="AC304" i="9"/>
  <c r="AB304" i="9"/>
  <c r="AA304" i="9"/>
  <c r="Z304" i="9"/>
  <c r="Y304" i="9"/>
  <c r="X304" i="9"/>
  <c r="W304" i="9"/>
  <c r="V304" i="9"/>
  <c r="U304" i="9"/>
  <c r="T304" i="9"/>
  <c r="S304" i="9"/>
  <c r="R304" i="9"/>
  <c r="Q304" i="9"/>
  <c r="AD303" i="9"/>
  <c r="AC303" i="9"/>
  <c r="AB303" i="9"/>
  <c r="AA303" i="9"/>
  <c r="Z303" i="9"/>
  <c r="Y303" i="9"/>
  <c r="X303" i="9"/>
  <c r="W303" i="9"/>
  <c r="V303" i="9"/>
  <c r="U303" i="9"/>
  <c r="T303" i="9"/>
  <c r="S303" i="9"/>
  <c r="R303" i="9"/>
  <c r="Q303" i="9"/>
  <c r="AD302" i="9"/>
  <c r="AC302" i="9"/>
  <c r="AB302" i="9"/>
  <c r="AA302" i="9"/>
  <c r="Z302" i="9"/>
  <c r="Y302" i="9"/>
  <c r="X302" i="9"/>
  <c r="W302" i="9"/>
  <c r="V302" i="9"/>
  <c r="U302" i="9"/>
  <c r="T302" i="9"/>
  <c r="S302" i="9"/>
  <c r="R302" i="9"/>
  <c r="Q302" i="9"/>
  <c r="AD301" i="9"/>
  <c r="AC301" i="9"/>
  <c r="AB301" i="9"/>
  <c r="AA301" i="9"/>
  <c r="Z301" i="9"/>
  <c r="Y301" i="9"/>
  <c r="X301" i="9"/>
  <c r="W301" i="9"/>
  <c r="V301" i="9"/>
  <c r="U301" i="9"/>
  <c r="T301" i="9"/>
  <c r="S301" i="9"/>
  <c r="R301" i="9"/>
  <c r="Q301" i="9"/>
  <c r="AD300" i="9"/>
  <c r="AC300" i="9"/>
  <c r="AB300" i="9"/>
  <c r="AA300" i="9"/>
  <c r="Z300" i="9"/>
  <c r="Y300" i="9"/>
  <c r="X300" i="9"/>
  <c r="W300" i="9"/>
  <c r="V300" i="9"/>
  <c r="U300" i="9"/>
  <c r="T300" i="9"/>
  <c r="S300" i="9"/>
  <c r="R300" i="9"/>
  <c r="Q300" i="9"/>
  <c r="AD299" i="9"/>
  <c r="AC299" i="9"/>
  <c r="AB299" i="9"/>
  <c r="AA299" i="9"/>
  <c r="Z299" i="9"/>
  <c r="Y299" i="9"/>
  <c r="X299" i="9"/>
  <c r="W299" i="9"/>
  <c r="V299" i="9"/>
  <c r="U299" i="9"/>
  <c r="T299" i="9"/>
  <c r="S299" i="9"/>
  <c r="R299" i="9"/>
  <c r="Q299" i="9"/>
  <c r="AD298" i="9"/>
  <c r="AC298" i="9"/>
  <c r="AB298" i="9"/>
  <c r="AA298" i="9"/>
  <c r="Z298" i="9"/>
  <c r="Y298" i="9"/>
  <c r="X298" i="9"/>
  <c r="W298" i="9"/>
  <c r="V298" i="9"/>
  <c r="U298" i="9"/>
  <c r="T298" i="9"/>
  <c r="S298" i="9"/>
  <c r="R298" i="9"/>
  <c r="Q298" i="9"/>
  <c r="AD297" i="9"/>
  <c r="AC297" i="9"/>
  <c r="AB297" i="9"/>
  <c r="AA297" i="9"/>
  <c r="Z297" i="9"/>
  <c r="Y297" i="9"/>
  <c r="X297" i="9"/>
  <c r="W297" i="9"/>
  <c r="V297" i="9"/>
  <c r="U297" i="9"/>
  <c r="T297" i="9"/>
  <c r="S297" i="9"/>
  <c r="R297" i="9"/>
  <c r="Q297" i="9"/>
  <c r="AD296" i="9"/>
  <c r="AC296" i="9"/>
  <c r="AB296" i="9"/>
  <c r="AA296" i="9"/>
  <c r="Z296" i="9"/>
  <c r="Y296" i="9"/>
  <c r="X296" i="9"/>
  <c r="W296" i="9"/>
  <c r="V296" i="9"/>
  <c r="U296" i="9"/>
  <c r="T296" i="9"/>
  <c r="S296" i="9"/>
  <c r="R296" i="9"/>
  <c r="Q296" i="9"/>
  <c r="AD295" i="9"/>
  <c r="AC295" i="9"/>
  <c r="AB295" i="9"/>
  <c r="AA295" i="9"/>
  <c r="Z295" i="9"/>
  <c r="Y295" i="9"/>
  <c r="X295" i="9"/>
  <c r="W295" i="9"/>
  <c r="V295" i="9"/>
  <c r="U295" i="9"/>
  <c r="T295" i="9"/>
  <c r="S295" i="9"/>
  <c r="R295" i="9"/>
  <c r="Q295" i="9"/>
  <c r="AD294" i="9"/>
  <c r="AC294" i="9"/>
  <c r="AB294" i="9"/>
  <c r="AA294" i="9"/>
  <c r="Z294" i="9"/>
  <c r="Y294" i="9"/>
  <c r="X294" i="9"/>
  <c r="W294" i="9"/>
  <c r="V294" i="9"/>
  <c r="U294" i="9"/>
  <c r="T294" i="9"/>
  <c r="S294" i="9"/>
  <c r="R294" i="9"/>
  <c r="Q294" i="9"/>
  <c r="AD292" i="9"/>
  <c r="AC292" i="9"/>
  <c r="AB292" i="9"/>
  <c r="AA292" i="9"/>
  <c r="Z292" i="9"/>
  <c r="Y292" i="9"/>
  <c r="X292" i="9"/>
  <c r="W292" i="9"/>
  <c r="V292" i="9"/>
  <c r="U292" i="9"/>
  <c r="T292" i="9"/>
  <c r="S292" i="9"/>
  <c r="R292" i="9"/>
  <c r="Q292" i="9"/>
  <c r="AD291" i="9"/>
  <c r="AC291" i="9"/>
  <c r="AB291" i="9"/>
  <c r="AA291" i="9"/>
  <c r="Z291" i="9"/>
  <c r="Y291" i="9"/>
  <c r="X291" i="9"/>
  <c r="W291" i="9"/>
  <c r="V291" i="9"/>
  <c r="U291" i="9"/>
  <c r="T291" i="9"/>
  <c r="S291" i="9"/>
  <c r="R291" i="9"/>
  <c r="Q291" i="9"/>
  <c r="AD290" i="9"/>
  <c r="AC290" i="9"/>
  <c r="AB290" i="9"/>
  <c r="AA290" i="9"/>
  <c r="Z290" i="9"/>
  <c r="Y290" i="9"/>
  <c r="X290" i="9"/>
  <c r="W290" i="9"/>
  <c r="V290" i="9"/>
  <c r="U290" i="9"/>
  <c r="T290" i="9"/>
  <c r="S290" i="9"/>
  <c r="R290" i="9"/>
  <c r="Q290" i="9"/>
  <c r="AD289" i="9"/>
  <c r="AC289" i="9"/>
  <c r="AB289" i="9"/>
  <c r="AA289" i="9"/>
  <c r="Z289" i="9"/>
  <c r="Y289" i="9"/>
  <c r="X289" i="9"/>
  <c r="W289" i="9"/>
  <c r="V289" i="9"/>
  <c r="U289" i="9"/>
  <c r="T289" i="9"/>
  <c r="S289" i="9"/>
  <c r="R289" i="9"/>
  <c r="Q289" i="9"/>
  <c r="AD288" i="9"/>
  <c r="AC288" i="9"/>
  <c r="AB288" i="9"/>
  <c r="AA288" i="9"/>
  <c r="Z288" i="9"/>
  <c r="Y288" i="9"/>
  <c r="X288" i="9"/>
  <c r="W288" i="9"/>
  <c r="V288" i="9"/>
  <c r="U288" i="9"/>
  <c r="T288" i="9"/>
  <c r="S288" i="9"/>
  <c r="R288" i="9"/>
  <c r="Q288" i="9"/>
  <c r="AD287" i="9"/>
  <c r="AC287" i="9"/>
  <c r="AB287" i="9"/>
  <c r="AA287" i="9"/>
  <c r="Z287" i="9"/>
  <c r="Y287" i="9"/>
  <c r="X287" i="9"/>
  <c r="W287" i="9"/>
  <c r="V287" i="9"/>
  <c r="U287" i="9"/>
  <c r="T287" i="9"/>
  <c r="S287" i="9"/>
  <c r="R287" i="9"/>
  <c r="Q287" i="9"/>
  <c r="AD286" i="9"/>
  <c r="AC286" i="9"/>
  <c r="AB286" i="9"/>
  <c r="AA286" i="9"/>
  <c r="Z286" i="9"/>
  <c r="Y286" i="9"/>
  <c r="X286" i="9"/>
  <c r="W286" i="9"/>
  <c r="V286" i="9"/>
  <c r="U286" i="9"/>
  <c r="T286" i="9"/>
  <c r="S286" i="9"/>
  <c r="R286" i="9"/>
  <c r="Q286" i="9"/>
  <c r="AD285" i="9"/>
  <c r="AC285" i="9"/>
  <c r="AB285" i="9"/>
  <c r="AA285" i="9"/>
  <c r="Z285" i="9"/>
  <c r="Y285" i="9"/>
  <c r="X285" i="9"/>
  <c r="W285" i="9"/>
  <c r="V285" i="9"/>
  <c r="U285" i="9"/>
  <c r="T285" i="9"/>
  <c r="S285" i="9"/>
  <c r="R285" i="9"/>
  <c r="Q285" i="9"/>
  <c r="AD284" i="9"/>
  <c r="AC284" i="9"/>
  <c r="AB284" i="9"/>
  <c r="AA284" i="9"/>
  <c r="Z284" i="9"/>
  <c r="Y284" i="9"/>
  <c r="X284" i="9"/>
  <c r="W284" i="9"/>
  <c r="V284" i="9"/>
  <c r="U284" i="9"/>
  <c r="T284" i="9"/>
  <c r="S284" i="9"/>
  <c r="R284" i="9"/>
  <c r="Q284" i="9"/>
  <c r="AD283" i="9"/>
  <c r="AC283" i="9"/>
  <c r="AB283" i="9"/>
  <c r="AA283" i="9"/>
  <c r="Z283" i="9"/>
  <c r="Y283" i="9"/>
  <c r="X283" i="9"/>
  <c r="W283" i="9"/>
  <c r="V283" i="9"/>
  <c r="U283" i="9"/>
  <c r="T283" i="9"/>
  <c r="S283" i="9"/>
  <c r="R283" i="9"/>
  <c r="Q283" i="9"/>
  <c r="AD282" i="9"/>
  <c r="AC282" i="9"/>
  <c r="AB282" i="9"/>
  <c r="AA282" i="9"/>
  <c r="Z282" i="9"/>
  <c r="Y282" i="9"/>
  <c r="X282" i="9"/>
  <c r="W282" i="9"/>
  <c r="V282" i="9"/>
  <c r="U282" i="9"/>
  <c r="T282" i="9"/>
  <c r="S282" i="9"/>
  <c r="R282" i="9"/>
  <c r="Q282" i="9"/>
  <c r="AD281" i="9"/>
  <c r="AC281" i="9"/>
  <c r="AB281" i="9"/>
  <c r="AA281" i="9"/>
  <c r="Z281" i="9"/>
  <c r="Y281" i="9"/>
  <c r="X281" i="9"/>
  <c r="W281" i="9"/>
  <c r="V281" i="9"/>
  <c r="U281" i="9"/>
  <c r="T281" i="9"/>
  <c r="S281" i="9"/>
  <c r="R281" i="9"/>
  <c r="Q281" i="9"/>
  <c r="AD280" i="9"/>
  <c r="AC280" i="9"/>
  <c r="AB280" i="9"/>
  <c r="AA280" i="9"/>
  <c r="Z280" i="9"/>
  <c r="Y280" i="9"/>
  <c r="X280" i="9"/>
  <c r="W280" i="9"/>
  <c r="V280" i="9"/>
  <c r="U280" i="9"/>
  <c r="T280" i="9"/>
  <c r="S280" i="9"/>
  <c r="R280" i="9"/>
  <c r="Q280" i="9"/>
  <c r="AD279" i="9"/>
  <c r="AC279" i="9"/>
  <c r="AB279" i="9"/>
  <c r="AA279" i="9"/>
  <c r="Z279" i="9"/>
  <c r="Y279" i="9"/>
  <c r="X279" i="9"/>
  <c r="W279" i="9"/>
  <c r="V279" i="9"/>
  <c r="U279" i="9"/>
  <c r="T279" i="9"/>
  <c r="S279" i="9"/>
  <c r="R279" i="9"/>
  <c r="Q279" i="9"/>
  <c r="AD278" i="9"/>
  <c r="AC278" i="9"/>
  <c r="AB278" i="9"/>
  <c r="AA278" i="9"/>
  <c r="Z278" i="9"/>
  <c r="Y278" i="9"/>
  <c r="X278" i="9"/>
  <c r="W278" i="9"/>
  <c r="V278" i="9"/>
  <c r="U278" i="9"/>
  <c r="T278" i="9"/>
  <c r="S278" i="9"/>
  <c r="R278" i="9"/>
  <c r="Q278" i="9"/>
  <c r="AD277" i="9"/>
  <c r="AC277" i="9"/>
  <c r="AB277" i="9"/>
  <c r="AA277" i="9"/>
  <c r="Z277" i="9"/>
  <c r="Y277" i="9"/>
  <c r="X277" i="9"/>
  <c r="W277" i="9"/>
  <c r="V277" i="9"/>
  <c r="U277" i="9"/>
  <c r="T277" i="9"/>
  <c r="S277" i="9"/>
  <c r="R277" i="9"/>
  <c r="Q277" i="9"/>
  <c r="AD276" i="9"/>
  <c r="AC276" i="9"/>
  <c r="AB276" i="9"/>
  <c r="AA276" i="9"/>
  <c r="Z276" i="9"/>
  <c r="Y276" i="9"/>
  <c r="X276" i="9"/>
  <c r="W276" i="9"/>
  <c r="V276" i="9"/>
  <c r="U276" i="9"/>
  <c r="T276" i="9"/>
  <c r="S276" i="9"/>
  <c r="R276" i="9"/>
  <c r="Q276" i="9"/>
  <c r="AD275" i="9"/>
  <c r="AC275" i="9"/>
  <c r="AB275" i="9"/>
  <c r="AA275" i="9"/>
  <c r="Z275" i="9"/>
  <c r="Y275" i="9"/>
  <c r="X275" i="9"/>
  <c r="W275" i="9"/>
  <c r="V275" i="9"/>
  <c r="U275" i="9"/>
  <c r="T275" i="9"/>
  <c r="S275" i="9"/>
  <c r="R275" i="9"/>
  <c r="Q275" i="9"/>
  <c r="AD273" i="9"/>
  <c r="AC273" i="9"/>
  <c r="AB273" i="9"/>
  <c r="AA273" i="9"/>
  <c r="Z273" i="9"/>
  <c r="Y273" i="9"/>
  <c r="X273" i="9"/>
  <c r="W273" i="9"/>
  <c r="V273" i="9"/>
  <c r="U273" i="9"/>
  <c r="T273" i="9"/>
  <c r="S273" i="9"/>
  <c r="R273" i="9"/>
  <c r="Q273" i="9"/>
  <c r="AD272" i="9"/>
  <c r="AC272" i="9"/>
  <c r="AB272" i="9"/>
  <c r="AA272" i="9"/>
  <c r="Z272" i="9"/>
  <c r="Y272" i="9"/>
  <c r="X272" i="9"/>
  <c r="W272" i="9"/>
  <c r="V272" i="9"/>
  <c r="U272" i="9"/>
  <c r="T272" i="9"/>
  <c r="S272" i="9"/>
  <c r="R272" i="9"/>
  <c r="Q272" i="9"/>
  <c r="AD271" i="9"/>
  <c r="AC271" i="9"/>
  <c r="AB271" i="9"/>
  <c r="AA271" i="9"/>
  <c r="Z271" i="9"/>
  <c r="Y271" i="9"/>
  <c r="X271" i="9"/>
  <c r="W271" i="9"/>
  <c r="V271" i="9"/>
  <c r="U271" i="9"/>
  <c r="T271" i="9"/>
  <c r="S271" i="9"/>
  <c r="R271" i="9"/>
  <c r="Q271" i="9"/>
  <c r="AD269" i="9"/>
  <c r="AC269" i="9"/>
  <c r="AB269" i="9"/>
  <c r="AA269" i="9"/>
  <c r="Z269" i="9"/>
  <c r="Y269" i="9"/>
  <c r="X269" i="9"/>
  <c r="W269" i="9"/>
  <c r="V269" i="9"/>
  <c r="U269" i="9"/>
  <c r="T269" i="9"/>
  <c r="S269" i="9"/>
  <c r="R269" i="9"/>
  <c r="Q269" i="9"/>
  <c r="AD268" i="9"/>
  <c r="AC268" i="9"/>
  <c r="AB268" i="9"/>
  <c r="AA268" i="9"/>
  <c r="Z268" i="9"/>
  <c r="Y268" i="9"/>
  <c r="X268" i="9"/>
  <c r="W268" i="9"/>
  <c r="V268" i="9"/>
  <c r="U268" i="9"/>
  <c r="T268" i="9"/>
  <c r="S268" i="9"/>
  <c r="R268" i="9"/>
  <c r="Q268" i="9"/>
  <c r="AD267" i="9"/>
  <c r="AC267" i="9"/>
  <c r="AB267" i="9"/>
  <c r="AA267" i="9"/>
  <c r="Z267" i="9"/>
  <c r="Y267" i="9"/>
  <c r="X267" i="9"/>
  <c r="W267" i="9"/>
  <c r="V267" i="9"/>
  <c r="U267" i="9"/>
  <c r="T267" i="9"/>
  <c r="S267" i="9"/>
  <c r="R267" i="9"/>
  <c r="Q267" i="9"/>
  <c r="AD266" i="9"/>
  <c r="AC266" i="9"/>
  <c r="AB266" i="9"/>
  <c r="AA266" i="9"/>
  <c r="Z266" i="9"/>
  <c r="Y266" i="9"/>
  <c r="X266" i="9"/>
  <c r="W266" i="9"/>
  <c r="V266" i="9"/>
  <c r="U266" i="9"/>
  <c r="T266" i="9"/>
  <c r="S266" i="9"/>
  <c r="R266" i="9"/>
  <c r="Q266" i="9"/>
  <c r="AD265" i="9"/>
  <c r="AC265" i="9"/>
  <c r="AB265" i="9"/>
  <c r="AA265" i="9"/>
  <c r="Z265" i="9"/>
  <c r="Y265" i="9"/>
  <c r="X265" i="9"/>
  <c r="W265" i="9"/>
  <c r="V265" i="9"/>
  <c r="U265" i="9"/>
  <c r="T265" i="9"/>
  <c r="S265" i="9"/>
  <c r="R265" i="9"/>
  <c r="Q265" i="9"/>
  <c r="AD264" i="9"/>
  <c r="AC264" i="9"/>
  <c r="AB264" i="9"/>
  <c r="AA264" i="9"/>
  <c r="Z264" i="9"/>
  <c r="Y264" i="9"/>
  <c r="X264" i="9"/>
  <c r="W264" i="9"/>
  <c r="V264" i="9"/>
  <c r="U264" i="9"/>
  <c r="T264" i="9"/>
  <c r="S264" i="9"/>
  <c r="R264" i="9"/>
  <c r="Q264" i="9"/>
  <c r="AD262" i="9"/>
  <c r="AC262" i="9"/>
  <c r="AB262" i="9"/>
  <c r="AA262" i="9"/>
  <c r="Z262" i="9"/>
  <c r="Y262" i="9"/>
  <c r="X262" i="9"/>
  <c r="W262" i="9"/>
  <c r="V262" i="9"/>
  <c r="U262" i="9"/>
  <c r="T262" i="9"/>
  <c r="S262" i="9"/>
  <c r="R262" i="9"/>
  <c r="Q262" i="9"/>
  <c r="AD261" i="9"/>
  <c r="AC261" i="9"/>
  <c r="AB261" i="9"/>
  <c r="AA261" i="9"/>
  <c r="Z261" i="9"/>
  <c r="Y261" i="9"/>
  <c r="X261" i="9"/>
  <c r="W261" i="9"/>
  <c r="V261" i="9"/>
  <c r="U261" i="9"/>
  <c r="T261" i="9"/>
  <c r="S261" i="9"/>
  <c r="R261" i="9"/>
  <c r="Q261" i="9"/>
  <c r="AA260" i="9"/>
  <c r="Z260" i="9"/>
  <c r="Y260" i="9"/>
  <c r="S260" i="9"/>
  <c r="R260" i="9"/>
  <c r="Q260" i="9"/>
  <c r="O260" i="9"/>
  <c r="AD260" i="9" s="1"/>
  <c r="N260" i="9"/>
  <c r="AC260" i="9" s="1"/>
  <c r="M260" i="9"/>
  <c r="AB260" i="9" s="1"/>
  <c r="L260" i="9"/>
  <c r="K260" i="9"/>
  <c r="J260" i="9"/>
  <c r="I260" i="9"/>
  <c r="X260" i="9" s="1"/>
  <c r="H260" i="9"/>
  <c r="W260" i="9" s="1"/>
  <c r="G260" i="9"/>
  <c r="V260" i="9" s="1"/>
  <c r="F260" i="9"/>
  <c r="U260" i="9" s="1"/>
  <c r="E260" i="9"/>
  <c r="T260" i="9" s="1"/>
  <c r="D260" i="9"/>
  <c r="AD259" i="9"/>
  <c r="AC259" i="9"/>
  <c r="AB259" i="9"/>
  <c r="AA259" i="9"/>
  <c r="Z259" i="9"/>
  <c r="Y259" i="9"/>
  <c r="X259" i="9"/>
  <c r="W259" i="9"/>
  <c r="V259" i="9"/>
  <c r="U259" i="9"/>
  <c r="T259" i="9"/>
  <c r="S259" i="9"/>
  <c r="R259" i="9"/>
  <c r="Q259" i="9"/>
  <c r="AD258" i="9"/>
  <c r="AC258" i="9"/>
  <c r="AB258" i="9"/>
  <c r="AA258" i="9"/>
  <c r="Z258" i="9"/>
  <c r="Y258" i="9"/>
  <c r="X258" i="9"/>
  <c r="W258" i="9"/>
  <c r="V258" i="9"/>
  <c r="U258" i="9"/>
  <c r="T258" i="9"/>
  <c r="S258" i="9"/>
  <c r="R258" i="9"/>
  <c r="Q258" i="9"/>
  <c r="AD257" i="9"/>
  <c r="AC257" i="9"/>
  <c r="AB257" i="9"/>
  <c r="AA257" i="9"/>
  <c r="Z257" i="9"/>
  <c r="Y257" i="9"/>
  <c r="X257" i="9"/>
  <c r="W257" i="9"/>
  <c r="V257" i="9"/>
  <c r="U257" i="9"/>
  <c r="T257" i="9"/>
  <c r="S257" i="9"/>
  <c r="R257" i="9"/>
  <c r="Q257" i="9"/>
  <c r="AD256" i="9"/>
  <c r="AC256" i="9"/>
  <c r="AB256" i="9"/>
  <c r="AA256" i="9"/>
  <c r="Z256" i="9"/>
  <c r="Y256" i="9"/>
  <c r="X256" i="9"/>
  <c r="W256" i="9"/>
  <c r="V256" i="9"/>
  <c r="U256" i="9"/>
  <c r="T256" i="9"/>
  <c r="S256" i="9"/>
  <c r="R256" i="9"/>
  <c r="Q256" i="9"/>
  <c r="AD255" i="9"/>
  <c r="AC255" i="9"/>
  <c r="AB255" i="9"/>
  <c r="AA255" i="9"/>
  <c r="Z255" i="9"/>
  <c r="Y255" i="9"/>
  <c r="X255" i="9"/>
  <c r="W255" i="9"/>
  <c r="V255" i="9"/>
  <c r="U255" i="9"/>
  <c r="T255" i="9"/>
  <c r="S255" i="9"/>
  <c r="R255" i="9"/>
  <c r="Q255" i="9"/>
  <c r="AD254" i="9"/>
  <c r="AC254" i="9"/>
  <c r="AB254" i="9"/>
  <c r="AA254" i="9"/>
  <c r="Z254" i="9"/>
  <c r="Y254" i="9"/>
  <c r="X254" i="9"/>
  <c r="W254" i="9"/>
  <c r="V254" i="9"/>
  <c r="U254" i="9"/>
  <c r="T254" i="9"/>
  <c r="S254" i="9"/>
  <c r="R254" i="9"/>
  <c r="Q254" i="9"/>
  <c r="AD253" i="9"/>
  <c r="AC253" i="9"/>
  <c r="AB253" i="9"/>
  <c r="AA253" i="9"/>
  <c r="Z253" i="9"/>
  <c r="Y253" i="9"/>
  <c r="X253" i="9"/>
  <c r="W253" i="9"/>
  <c r="V253" i="9"/>
  <c r="U253" i="9"/>
  <c r="T253" i="9"/>
  <c r="S253" i="9"/>
  <c r="R253" i="9"/>
  <c r="Q253" i="9"/>
  <c r="AD252" i="9"/>
  <c r="AC252" i="9"/>
  <c r="AB252" i="9"/>
  <c r="AA252" i="9"/>
  <c r="Z252" i="9"/>
  <c r="Y252" i="9"/>
  <c r="X252" i="9"/>
  <c r="W252" i="9"/>
  <c r="V252" i="9"/>
  <c r="U252" i="9"/>
  <c r="T252" i="9"/>
  <c r="S252" i="9"/>
  <c r="R252" i="9"/>
  <c r="Q252" i="9"/>
  <c r="AD251" i="9"/>
  <c r="AC251" i="9"/>
  <c r="AB251" i="9"/>
  <c r="AA251" i="9"/>
  <c r="Z251" i="9"/>
  <c r="Y251" i="9"/>
  <c r="X251" i="9"/>
  <c r="W251" i="9"/>
  <c r="V251" i="9"/>
  <c r="U251" i="9"/>
  <c r="T251" i="9"/>
  <c r="S251" i="9"/>
  <c r="R251" i="9"/>
  <c r="Q251" i="9"/>
  <c r="AD250" i="9"/>
  <c r="AC250" i="9"/>
  <c r="AB250" i="9"/>
  <c r="AA250" i="9"/>
  <c r="Z250" i="9"/>
  <c r="Y250" i="9"/>
  <c r="X250" i="9"/>
  <c r="W250" i="9"/>
  <c r="V250" i="9"/>
  <c r="U250" i="9"/>
  <c r="T250" i="9"/>
  <c r="S250" i="9"/>
  <c r="R250" i="9"/>
  <c r="Q250" i="9"/>
  <c r="AD249" i="9"/>
  <c r="AC249" i="9"/>
  <c r="AB249" i="9"/>
  <c r="AA249" i="9"/>
  <c r="Z249" i="9"/>
  <c r="Y249" i="9"/>
  <c r="X249" i="9"/>
  <c r="W249" i="9"/>
  <c r="V249" i="9"/>
  <c r="U249" i="9"/>
  <c r="T249" i="9"/>
  <c r="S249" i="9"/>
  <c r="R249" i="9"/>
  <c r="Q249" i="9"/>
  <c r="AD248" i="9"/>
  <c r="AC248" i="9"/>
  <c r="AB248" i="9"/>
  <c r="AA248" i="9"/>
  <c r="Z248" i="9"/>
  <c r="Y248" i="9"/>
  <c r="X248" i="9"/>
  <c r="W248" i="9"/>
  <c r="V248" i="9"/>
  <c r="U248" i="9"/>
  <c r="T248" i="9"/>
  <c r="S248" i="9"/>
  <c r="R248" i="9"/>
  <c r="Q248" i="9"/>
  <c r="AD246" i="9"/>
  <c r="AC246" i="9"/>
  <c r="AB246" i="9"/>
  <c r="AA246" i="9"/>
  <c r="Z246" i="9"/>
  <c r="Y246" i="9"/>
  <c r="X246" i="9"/>
  <c r="W246" i="9"/>
  <c r="V246" i="9"/>
  <c r="U246" i="9"/>
  <c r="T246" i="9"/>
  <c r="S246" i="9"/>
  <c r="R246" i="9"/>
  <c r="Q246" i="9"/>
  <c r="AD245" i="9"/>
  <c r="AC245" i="9"/>
  <c r="AB245" i="9"/>
  <c r="AA245" i="9"/>
  <c r="Z245" i="9"/>
  <c r="Y245" i="9"/>
  <c r="X245" i="9"/>
  <c r="W245" i="9"/>
  <c r="V245" i="9"/>
  <c r="U245" i="9"/>
  <c r="T245" i="9"/>
  <c r="S245" i="9"/>
  <c r="R245" i="9"/>
  <c r="Q245" i="9"/>
  <c r="AD244" i="9"/>
  <c r="AC244" i="9"/>
  <c r="AB244" i="9"/>
  <c r="AA244" i="9"/>
  <c r="Z244" i="9"/>
  <c r="Y244" i="9"/>
  <c r="X244" i="9"/>
  <c r="W244" i="9"/>
  <c r="V244" i="9"/>
  <c r="U244" i="9"/>
  <c r="T244" i="9"/>
  <c r="S244" i="9"/>
  <c r="R244" i="9"/>
  <c r="Q244" i="9"/>
  <c r="AD243" i="9"/>
  <c r="AC243" i="9"/>
  <c r="AB243" i="9"/>
  <c r="AA243" i="9"/>
  <c r="Z243" i="9"/>
  <c r="Y243" i="9"/>
  <c r="X243" i="9"/>
  <c r="W243" i="9"/>
  <c r="V243" i="9"/>
  <c r="U243" i="9"/>
  <c r="T243" i="9"/>
  <c r="S243" i="9"/>
  <c r="R243" i="9"/>
  <c r="Q243" i="9"/>
  <c r="AD242" i="9"/>
  <c r="AC242" i="9"/>
  <c r="AB242" i="9"/>
  <c r="AA242" i="9"/>
  <c r="Z242" i="9"/>
  <c r="Y242" i="9"/>
  <c r="X242" i="9"/>
  <c r="W242" i="9"/>
  <c r="V242" i="9"/>
  <c r="U242" i="9"/>
  <c r="T242" i="9"/>
  <c r="S242" i="9"/>
  <c r="R242" i="9"/>
  <c r="Q242" i="9"/>
  <c r="AD241" i="9"/>
  <c r="AC241" i="9"/>
  <c r="AB241" i="9"/>
  <c r="AA241" i="9"/>
  <c r="Z241" i="9"/>
  <c r="Y241" i="9"/>
  <c r="X241" i="9"/>
  <c r="W241" i="9"/>
  <c r="V241" i="9"/>
  <c r="U241" i="9"/>
  <c r="T241" i="9"/>
  <c r="S241" i="9"/>
  <c r="R241" i="9"/>
  <c r="Q241" i="9"/>
  <c r="AD240" i="9"/>
  <c r="AC240" i="9"/>
  <c r="AB240" i="9"/>
  <c r="AA240" i="9"/>
  <c r="Z240" i="9"/>
  <c r="Y240" i="9"/>
  <c r="X240" i="9"/>
  <c r="W240" i="9"/>
  <c r="V240" i="9"/>
  <c r="U240" i="9"/>
  <c r="T240" i="9"/>
  <c r="S240" i="9"/>
  <c r="R240" i="9"/>
  <c r="Q240" i="9"/>
  <c r="AD239" i="9"/>
  <c r="AC239" i="9"/>
  <c r="AB239" i="9"/>
  <c r="AA239" i="9"/>
  <c r="Z239" i="9"/>
  <c r="Y239" i="9"/>
  <c r="X239" i="9"/>
  <c r="W239" i="9"/>
  <c r="V239" i="9"/>
  <c r="U239" i="9"/>
  <c r="T239" i="9"/>
  <c r="S239" i="9"/>
  <c r="R239" i="9"/>
  <c r="Q239" i="9"/>
  <c r="AD238" i="9"/>
  <c r="AC238" i="9"/>
  <c r="AB238" i="9"/>
  <c r="AA238" i="9"/>
  <c r="Z238" i="9"/>
  <c r="Y238" i="9"/>
  <c r="X238" i="9"/>
  <c r="W238" i="9"/>
  <c r="V238" i="9"/>
  <c r="U238" i="9"/>
  <c r="T238" i="9"/>
  <c r="S238" i="9"/>
  <c r="R238" i="9"/>
  <c r="Q238" i="9"/>
  <c r="AD237" i="9"/>
  <c r="AC237" i="9"/>
  <c r="AB237" i="9"/>
  <c r="AA237" i="9"/>
  <c r="Z237" i="9"/>
  <c r="Y237" i="9"/>
  <c r="X237" i="9"/>
  <c r="W237" i="9"/>
  <c r="V237" i="9"/>
  <c r="U237" i="9"/>
  <c r="T237" i="9"/>
  <c r="S237" i="9"/>
  <c r="R237" i="9"/>
  <c r="Q237" i="9"/>
  <c r="AD236" i="9"/>
  <c r="AC236" i="9"/>
  <c r="AB236" i="9"/>
  <c r="AA236" i="9"/>
  <c r="Z236" i="9"/>
  <c r="Y236" i="9"/>
  <c r="X236" i="9"/>
  <c r="W236" i="9"/>
  <c r="V236" i="9"/>
  <c r="U236" i="9"/>
  <c r="T236" i="9"/>
  <c r="S236" i="9"/>
  <c r="R236" i="9"/>
  <c r="Q236" i="9"/>
  <c r="AD235" i="9"/>
  <c r="AC235" i="9"/>
  <c r="AB235" i="9"/>
  <c r="AA235" i="9"/>
  <c r="Z235" i="9"/>
  <c r="Y235" i="9"/>
  <c r="X235" i="9"/>
  <c r="W235" i="9"/>
  <c r="V235" i="9"/>
  <c r="U235" i="9"/>
  <c r="T235" i="9"/>
  <c r="S235" i="9"/>
  <c r="R235" i="9"/>
  <c r="Q235" i="9"/>
  <c r="AD234" i="9"/>
  <c r="AC234" i="9"/>
  <c r="AB234" i="9"/>
  <c r="AA234" i="9"/>
  <c r="Z234" i="9"/>
  <c r="Y234" i="9"/>
  <c r="X234" i="9"/>
  <c r="W234" i="9"/>
  <c r="V234" i="9"/>
  <c r="U234" i="9"/>
  <c r="T234" i="9"/>
  <c r="S234" i="9"/>
  <c r="R234" i="9"/>
  <c r="Q234" i="9"/>
  <c r="AD233" i="9"/>
  <c r="AC233" i="9"/>
  <c r="AB233" i="9"/>
  <c r="AA233" i="9"/>
  <c r="Z233" i="9"/>
  <c r="Y233" i="9"/>
  <c r="X233" i="9"/>
  <c r="W233" i="9"/>
  <c r="V233" i="9"/>
  <c r="U233" i="9"/>
  <c r="T233" i="9"/>
  <c r="S233" i="9"/>
  <c r="R233" i="9"/>
  <c r="Q233" i="9"/>
  <c r="AD232" i="9"/>
  <c r="AC232" i="9"/>
  <c r="AB232" i="9"/>
  <c r="AA232" i="9"/>
  <c r="Z232" i="9"/>
  <c r="Y232" i="9"/>
  <c r="X232" i="9"/>
  <c r="W232" i="9"/>
  <c r="V232" i="9"/>
  <c r="U232" i="9"/>
  <c r="T232" i="9"/>
  <c r="S232" i="9"/>
  <c r="R232" i="9"/>
  <c r="Q232" i="9"/>
  <c r="AD231" i="9"/>
  <c r="AC231" i="9"/>
  <c r="AB231" i="9"/>
  <c r="AA231" i="9"/>
  <c r="Z231" i="9"/>
  <c r="Y231" i="9"/>
  <c r="X231" i="9"/>
  <c r="W231" i="9"/>
  <c r="V231" i="9"/>
  <c r="U231" i="9"/>
  <c r="T231" i="9"/>
  <c r="S231" i="9"/>
  <c r="R231" i="9"/>
  <c r="Q231" i="9"/>
  <c r="AD230" i="9"/>
  <c r="AC230" i="9"/>
  <c r="AB230" i="9"/>
  <c r="AA230" i="9"/>
  <c r="Z230" i="9"/>
  <c r="Y230" i="9"/>
  <c r="X230" i="9"/>
  <c r="W230" i="9"/>
  <c r="V230" i="9"/>
  <c r="U230" i="9"/>
  <c r="T230" i="9"/>
  <c r="S230" i="9"/>
  <c r="R230" i="9"/>
  <c r="Q230" i="9"/>
  <c r="AD229" i="9"/>
  <c r="AC229" i="9"/>
  <c r="AB229" i="9"/>
  <c r="AA229" i="9"/>
  <c r="Z229" i="9"/>
  <c r="Y229" i="9"/>
  <c r="X229" i="9"/>
  <c r="W229" i="9"/>
  <c r="V229" i="9"/>
  <c r="U229" i="9"/>
  <c r="T229" i="9"/>
  <c r="S229" i="9"/>
  <c r="R229" i="9"/>
  <c r="Q229" i="9"/>
  <c r="AD228" i="9"/>
  <c r="AC228" i="9"/>
  <c r="AB228" i="9"/>
  <c r="AA228" i="9"/>
  <c r="Z228" i="9"/>
  <c r="Y228" i="9"/>
  <c r="X228" i="9"/>
  <c r="W228" i="9"/>
  <c r="V228" i="9"/>
  <c r="U228" i="9"/>
  <c r="T228" i="9"/>
  <c r="S228" i="9"/>
  <c r="R228" i="9"/>
  <c r="Q228" i="9"/>
  <c r="AD227" i="9"/>
  <c r="AC227" i="9"/>
  <c r="AB227" i="9"/>
  <c r="AA227" i="9"/>
  <c r="Z227" i="9"/>
  <c r="Y227" i="9"/>
  <c r="X227" i="9"/>
  <c r="W227" i="9"/>
  <c r="V227" i="9"/>
  <c r="U227" i="9"/>
  <c r="T227" i="9"/>
  <c r="S227" i="9"/>
  <c r="R227" i="9"/>
  <c r="Q227" i="9"/>
  <c r="AD226" i="9"/>
  <c r="AC226" i="9"/>
  <c r="AB226" i="9"/>
  <c r="AA226" i="9"/>
  <c r="Z226" i="9"/>
  <c r="Y226" i="9"/>
  <c r="X226" i="9"/>
  <c r="W226" i="9"/>
  <c r="V226" i="9"/>
  <c r="U226" i="9"/>
  <c r="T226" i="9"/>
  <c r="S226" i="9"/>
  <c r="R226" i="9"/>
  <c r="Q226" i="9"/>
  <c r="AD225" i="9"/>
  <c r="AC225" i="9"/>
  <c r="AB225" i="9"/>
  <c r="AA225" i="9"/>
  <c r="Z225" i="9"/>
  <c r="Y225" i="9"/>
  <c r="X225" i="9"/>
  <c r="W225" i="9"/>
  <c r="V225" i="9"/>
  <c r="U225" i="9"/>
  <c r="T225" i="9"/>
  <c r="S225" i="9"/>
  <c r="R225" i="9"/>
  <c r="Q225" i="9"/>
  <c r="AD224" i="9"/>
  <c r="AC224" i="9"/>
  <c r="AB224" i="9"/>
  <c r="AA224" i="9"/>
  <c r="Z224" i="9"/>
  <c r="Y224" i="9"/>
  <c r="X224" i="9"/>
  <c r="W224" i="9"/>
  <c r="V224" i="9"/>
  <c r="U224" i="9"/>
  <c r="T224" i="9"/>
  <c r="S224" i="9"/>
  <c r="R224" i="9"/>
  <c r="Q224" i="9"/>
  <c r="AD223" i="9"/>
  <c r="AC223" i="9"/>
  <c r="AB223" i="9"/>
  <c r="AA223" i="9"/>
  <c r="Z223" i="9"/>
  <c r="Y223" i="9"/>
  <c r="X223" i="9"/>
  <c r="W223" i="9"/>
  <c r="V223" i="9"/>
  <c r="U223" i="9"/>
  <c r="T223" i="9"/>
  <c r="S223" i="9"/>
  <c r="R223" i="9"/>
  <c r="Q223" i="9"/>
  <c r="AD222" i="9"/>
  <c r="AC222" i="9"/>
  <c r="AB222" i="9"/>
  <c r="AA222" i="9"/>
  <c r="Z222" i="9"/>
  <c r="Y222" i="9"/>
  <c r="X222" i="9"/>
  <c r="W222" i="9"/>
  <c r="V222" i="9"/>
  <c r="U222" i="9"/>
  <c r="T222" i="9"/>
  <c r="S222" i="9"/>
  <c r="R222" i="9"/>
  <c r="Q222" i="9"/>
  <c r="AD221" i="9"/>
  <c r="AC221" i="9"/>
  <c r="AB221" i="9"/>
  <c r="AA221" i="9"/>
  <c r="Z221" i="9"/>
  <c r="Y221" i="9"/>
  <c r="X221" i="9"/>
  <c r="W221" i="9"/>
  <c r="V221" i="9"/>
  <c r="U221" i="9"/>
  <c r="T221" i="9"/>
  <c r="S221" i="9"/>
  <c r="R221" i="9"/>
  <c r="Q221" i="9"/>
  <c r="AD220" i="9"/>
  <c r="AC220" i="9"/>
  <c r="AB220" i="9"/>
  <c r="AA220" i="9"/>
  <c r="Z220" i="9"/>
  <c r="Y220" i="9"/>
  <c r="X220" i="9"/>
  <c r="W220" i="9"/>
  <c r="V220" i="9"/>
  <c r="U220" i="9"/>
  <c r="T220" i="9"/>
  <c r="S220" i="9"/>
  <c r="R220" i="9"/>
  <c r="Q220" i="9"/>
  <c r="AD219" i="9"/>
  <c r="AC219" i="9"/>
  <c r="AB219" i="9"/>
  <c r="AA219" i="9"/>
  <c r="Z219" i="9"/>
  <c r="Y219" i="9"/>
  <c r="X219" i="9"/>
  <c r="W219" i="9"/>
  <c r="V219" i="9"/>
  <c r="U219" i="9"/>
  <c r="T219" i="9"/>
  <c r="S219" i="9"/>
  <c r="R219" i="9"/>
  <c r="Q219" i="9"/>
  <c r="AD218" i="9"/>
  <c r="AC218" i="9"/>
  <c r="AB218" i="9"/>
  <c r="AA218" i="9"/>
  <c r="Z218" i="9"/>
  <c r="Y218" i="9"/>
  <c r="X218" i="9"/>
  <c r="W218" i="9"/>
  <c r="V218" i="9"/>
  <c r="U218" i="9"/>
  <c r="T218" i="9"/>
  <c r="S218" i="9"/>
  <c r="R218" i="9"/>
  <c r="Q218" i="9"/>
  <c r="AD217" i="9"/>
  <c r="AC217" i="9"/>
  <c r="AB217" i="9"/>
  <c r="AA217" i="9"/>
  <c r="Z217" i="9"/>
  <c r="Y217" i="9"/>
  <c r="X217" i="9"/>
  <c r="W217" i="9"/>
  <c r="V217" i="9"/>
  <c r="U217" i="9"/>
  <c r="T217" i="9"/>
  <c r="S217" i="9"/>
  <c r="R217" i="9"/>
  <c r="Q217" i="9"/>
  <c r="AD216" i="9"/>
  <c r="AC216" i="9"/>
  <c r="AB216" i="9"/>
  <c r="AA216" i="9"/>
  <c r="Z216" i="9"/>
  <c r="Y216" i="9"/>
  <c r="X216" i="9"/>
  <c r="W216" i="9"/>
  <c r="V216" i="9"/>
  <c r="U216" i="9"/>
  <c r="T216" i="9"/>
  <c r="S216" i="9"/>
  <c r="R216" i="9"/>
  <c r="Q216" i="9"/>
  <c r="AD215" i="9"/>
  <c r="AC215" i="9"/>
  <c r="AB215" i="9"/>
  <c r="AA215" i="9"/>
  <c r="Z215" i="9"/>
  <c r="Y215" i="9"/>
  <c r="X215" i="9"/>
  <c r="W215" i="9"/>
  <c r="V215" i="9"/>
  <c r="U215" i="9"/>
  <c r="T215" i="9"/>
  <c r="S215" i="9"/>
  <c r="R215" i="9"/>
  <c r="Q215" i="9"/>
  <c r="AD214" i="9"/>
  <c r="AC214" i="9"/>
  <c r="AB214" i="9"/>
  <c r="AA214" i="9"/>
  <c r="Z214" i="9"/>
  <c r="Y214" i="9"/>
  <c r="X214" i="9"/>
  <c r="W214" i="9"/>
  <c r="V214" i="9"/>
  <c r="U214" i="9"/>
  <c r="T214" i="9"/>
  <c r="S214" i="9"/>
  <c r="R214" i="9"/>
  <c r="Q214" i="9"/>
  <c r="AD213" i="9"/>
  <c r="AC213" i="9"/>
  <c r="AB213" i="9"/>
  <c r="AA213" i="9"/>
  <c r="Z213" i="9"/>
  <c r="Y213" i="9"/>
  <c r="X213" i="9"/>
  <c r="W213" i="9"/>
  <c r="V213" i="9"/>
  <c r="U213" i="9"/>
  <c r="T213" i="9"/>
  <c r="S213" i="9"/>
  <c r="R213" i="9"/>
  <c r="Q213" i="9"/>
  <c r="AD212" i="9"/>
  <c r="AC212" i="9"/>
  <c r="AB212" i="9"/>
  <c r="AA212" i="9"/>
  <c r="Z212" i="9"/>
  <c r="Y212" i="9"/>
  <c r="X212" i="9"/>
  <c r="W212" i="9"/>
  <c r="V212" i="9"/>
  <c r="U212" i="9"/>
  <c r="T212" i="9"/>
  <c r="S212" i="9"/>
  <c r="R212" i="9"/>
  <c r="Q212" i="9"/>
  <c r="AD211" i="9"/>
  <c r="AC211" i="9"/>
  <c r="AB211" i="9"/>
  <c r="AA211" i="9"/>
  <c r="Z211" i="9"/>
  <c r="Y211" i="9"/>
  <c r="X211" i="9"/>
  <c r="W211" i="9"/>
  <c r="V211" i="9"/>
  <c r="U211" i="9"/>
  <c r="T211" i="9"/>
  <c r="S211" i="9"/>
  <c r="R211" i="9"/>
  <c r="Q211" i="9"/>
  <c r="AD210" i="9"/>
  <c r="AC210" i="9"/>
  <c r="AB210" i="9"/>
  <c r="AA210" i="9"/>
  <c r="Z210" i="9"/>
  <c r="Y210" i="9"/>
  <c r="X210" i="9"/>
  <c r="W210" i="9"/>
  <c r="V210" i="9"/>
  <c r="U210" i="9"/>
  <c r="T210" i="9"/>
  <c r="S210" i="9"/>
  <c r="R210" i="9"/>
  <c r="Q210" i="9"/>
  <c r="AD209" i="9"/>
  <c r="AC209" i="9"/>
  <c r="AB209" i="9"/>
  <c r="AA209" i="9"/>
  <c r="Z209" i="9"/>
  <c r="Y209" i="9"/>
  <c r="X209" i="9"/>
  <c r="W209" i="9"/>
  <c r="V209" i="9"/>
  <c r="U209" i="9"/>
  <c r="T209" i="9"/>
  <c r="S209" i="9"/>
  <c r="R209" i="9"/>
  <c r="Q209" i="9"/>
  <c r="AD207" i="9"/>
  <c r="AC207" i="9"/>
  <c r="AB207" i="9"/>
  <c r="AA207" i="9"/>
  <c r="Z207" i="9"/>
  <c r="Y207" i="9"/>
  <c r="X207" i="9"/>
  <c r="W207" i="9"/>
  <c r="V207" i="9"/>
  <c r="U207" i="9"/>
  <c r="T207" i="9"/>
  <c r="S207" i="9"/>
  <c r="R207" i="9"/>
  <c r="Q207" i="9"/>
  <c r="AD206" i="9"/>
  <c r="AC206" i="9"/>
  <c r="AB206" i="9"/>
  <c r="AA206" i="9"/>
  <c r="Z206" i="9"/>
  <c r="Y206" i="9"/>
  <c r="X206" i="9"/>
  <c r="W206" i="9"/>
  <c r="V206" i="9"/>
  <c r="U206" i="9"/>
  <c r="T206" i="9"/>
  <c r="S206" i="9"/>
  <c r="R206" i="9"/>
  <c r="Q206" i="9"/>
  <c r="AD205" i="9"/>
  <c r="AC205" i="9"/>
  <c r="AB205" i="9"/>
  <c r="AA205" i="9"/>
  <c r="Z205" i="9"/>
  <c r="Y205" i="9"/>
  <c r="X205" i="9"/>
  <c r="W205" i="9"/>
  <c r="V205" i="9"/>
  <c r="U205" i="9"/>
  <c r="T205" i="9"/>
  <c r="S205" i="9"/>
  <c r="R205" i="9"/>
  <c r="Q205" i="9"/>
  <c r="AD204" i="9"/>
  <c r="AC204" i="9"/>
  <c r="AB204" i="9"/>
  <c r="AA204" i="9"/>
  <c r="Z204" i="9"/>
  <c r="Y204" i="9"/>
  <c r="X204" i="9"/>
  <c r="W204" i="9"/>
  <c r="V204" i="9"/>
  <c r="U204" i="9"/>
  <c r="T204" i="9"/>
  <c r="S204" i="9"/>
  <c r="R204" i="9"/>
  <c r="Q204" i="9"/>
  <c r="AD203" i="9"/>
  <c r="AC203" i="9"/>
  <c r="AB203" i="9"/>
  <c r="AA203" i="9"/>
  <c r="Z203" i="9"/>
  <c r="Y203" i="9"/>
  <c r="X203" i="9"/>
  <c r="W203" i="9"/>
  <c r="V203" i="9"/>
  <c r="U203" i="9"/>
  <c r="T203" i="9"/>
  <c r="S203" i="9"/>
  <c r="R203" i="9"/>
  <c r="Q203" i="9"/>
  <c r="AD202" i="9"/>
  <c r="AC202" i="9"/>
  <c r="AB202" i="9"/>
  <c r="AA202" i="9"/>
  <c r="Z202" i="9"/>
  <c r="Y202" i="9"/>
  <c r="X202" i="9"/>
  <c r="W202" i="9"/>
  <c r="V202" i="9"/>
  <c r="U202" i="9"/>
  <c r="T202" i="9"/>
  <c r="S202" i="9"/>
  <c r="R202" i="9"/>
  <c r="Q202" i="9"/>
  <c r="AD201" i="9"/>
  <c r="AC201" i="9"/>
  <c r="AB201" i="9"/>
  <c r="AA201" i="9"/>
  <c r="Z201" i="9"/>
  <c r="Y201" i="9"/>
  <c r="X201" i="9"/>
  <c r="W201" i="9"/>
  <c r="V201" i="9"/>
  <c r="U201" i="9"/>
  <c r="T201" i="9"/>
  <c r="S201" i="9"/>
  <c r="R201" i="9"/>
  <c r="Q201" i="9"/>
  <c r="AD200" i="9"/>
  <c r="AC200" i="9"/>
  <c r="AB200" i="9"/>
  <c r="AA200" i="9"/>
  <c r="Z200" i="9"/>
  <c r="Y200" i="9"/>
  <c r="X200" i="9"/>
  <c r="W200" i="9"/>
  <c r="V200" i="9"/>
  <c r="U200" i="9"/>
  <c r="T200" i="9"/>
  <c r="S200" i="9"/>
  <c r="R200" i="9"/>
  <c r="Q200" i="9"/>
  <c r="AD199" i="9"/>
  <c r="AC199" i="9"/>
  <c r="AB199" i="9"/>
  <c r="AA199" i="9"/>
  <c r="Z199" i="9"/>
  <c r="Y199" i="9"/>
  <c r="X199" i="9"/>
  <c r="W199" i="9"/>
  <c r="V199" i="9"/>
  <c r="U199" i="9"/>
  <c r="T199" i="9"/>
  <c r="S199" i="9"/>
  <c r="R199" i="9"/>
  <c r="Q199" i="9"/>
  <c r="AD198" i="9"/>
  <c r="AC198" i="9"/>
  <c r="AB198" i="9"/>
  <c r="AA198" i="9"/>
  <c r="Z198" i="9"/>
  <c r="Y198" i="9"/>
  <c r="X198" i="9"/>
  <c r="W198" i="9"/>
  <c r="V198" i="9"/>
  <c r="U198" i="9"/>
  <c r="T198" i="9"/>
  <c r="S198" i="9"/>
  <c r="R198" i="9"/>
  <c r="Q198" i="9"/>
  <c r="AD197" i="9"/>
  <c r="AC197" i="9"/>
  <c r="AB197" i="9"/>
  <c r="AA197" i="9"/>
  <c r="Z197" i="9"/>
  <c r="Y197" i="9"/>
  <c r="X197" i="9"/>
  <c r="W197" i="9"/>
  <c r="V197" i="9"/>
  <c r="U197" i="9"/>
  <c r="T197" i="9"/>
  <c r="S197" i="9"/>
  <c r="R197" i="9"/>
  <c r="Q197" i="9"/>
  <c r="AD196" i="9"/>
  <c r="AC196" i="9"/>
  <c r="AB196" i="9"/>
  <c r="AA196" i="9"/>
  <c r="Z196" i="9"/>
  <c r="Y196" i="9"/>
  <c r="X196" i="9"/>
  <c r="W196" i="9"/>
  <c r="V196" i="9"/>
  <c r="U196" i="9"/>
  <c r="T196" i="9"/>
  <c r="S196" i="9"/>
  <c r="R196" i="9"/>
  <c r="Q196" i="9"/>
  <c r="AD195" i="9"/>
  <c r="AC195" i="9"/>
  <c r="AB195" i="9"/>
  <c r="AA195" i="9"/>
  <c r="Z195" i="9"/>
  <c r="Y195" i="9"/>
  <c r="X195" i="9"/>
  <c r="W195" i="9"/>
  <c r="V195" i="9"/>
  <c r="U195" i="9"/>
  <c r="T195" i="9"/>
  <c r="S195" i="9"/>
  <c r="R195" i="9"/>
  <c r="Q195" i="9"/>
  <c r="AD194" i="9"/>
  <c r="AC194" i="9"/>
  <c r="AB194" i="9"/>
  <c r="AA194" i="9"/>
  <c r="Z194" i="9"/>
  <c r="Y194" i="9"/>
  <c r="X194" i="9"/>
  <c r="W194" i="9"/>
  <c r="V194" i="9"/>
  <c r="U194" i="9"/>
  <c r="T194" i="9"/>
  <c r="S194" i="9"/>
  <c r="R194" i="9"/>
  <c r="Q194" i="9"/>
  <c r="AD193" i="9"/>
  <c r="AC193" i="9"/>
  <c r="AB193" i="9"/>
  <c r="AA193" i="9"/>
  <c r="Z193" i="9"/>
  <c r="Y193" i="9"/>
  <c r="X193" i="9"/>
  <c r="W193" i="9"/>
  <c r="V193" i="9"/>
  <c r="U193" i="9"/>
  <c r="T193" i="9"/>
  <c r="S193" i="9"/>
  <c r="R193" i="9"/>
  <c r="Q193" i="9"/>
  <c r="AD192" i="9"/>
  <c r="AC192" i="9"/>
  <c r="AB192" i="9"/>
  <c r="AA192" i="9"/>
  <c r="Z192" i="9"/>
  <c r="Y192" i="9"/>
  <c r="X192" i="9"/>
  <c r="W192" i="9"/>
  <c r="V192" i="9"/>
  <c r="U192" i="9"/>
  <c r="T192" i="9"/>
  <c r="S192" i="9"/>
  <c r="R192" i="9"/>
  <c r="Q192" i="9"/>
  <c r="AD191" i="9"/>
  <c r="AC191" i="9"/>
  <c r="AB191" i="9"/>
  <c r="AA191" i="9"/>
  <c r="Z191" i="9"/>
  <c r="Y191" i="9"/>
  <c r="X191" i="9"/>
  <c r="W191" i="9"/>
  <c r="V191" i="9"/>
  <c r="U191" i="9"/>
  <c r="T191" i="9"/>
  <c r="S191" i="9"/>
  <c r="R191" i="9"/>
  <c r="Q191" i="9"/>
  <c r="AD190" i="9"/>
  <c r="AC190" i="9"/>
  <c r="AB190" i="9"/>
  <c r="AA190" i="9"/>
  <c r="Z190" i="9"/>
  <c r="Y190" i="9"/>
  <c r="X190" i="9"/>
  <c r="W190" i="9"/>
  <c r="V190" i="9"/>
  <c r="U190" i="9"/>
  <c r="T190" i="9"/>
  <c r="S190" i="9"/>
  <c r="R190" i="9"/>
  <c r="Q190" i="9"/>
  <c r="AD189" i="9"/>
  <c r="AC189" i="9"/>
  <c r="AB189" i="9"/>
  <c r="AA189" i="9"/>
  <c r="Z189" i="9"/>
  <c r="Y189" i="9"/>
  <c r="X189" i="9"/>
  <c r="W189" i="9"/>
  <c r="V189" i="9"/>
  <c r="U189" i="9"/>
  <c r="T189" i="9"/>
  <c r="S189" i="9"/>
  <c r="R189" i="9"/>
  <c r="Q189" i="9"/>
  <c r="AD188" i="9"/>
  <c r="AC188" i="9"/>
  <c r="AB188" i="9"/>
  <c r="AA188" i="9"/>
  <c r="Z188" i="9"/>
  <c r="Y188" i="9"/>
  <c r="X188" i="9"/>
  <c r="W188" i="9"/>
  <c r="V188" i="9"/>
  <c r="U188" i="9"/>
  <c r="T188" i="9"/>
  <c r="S188" i="9"/>
  <c r="R188" i="9"/>
  <c r="Q188" i="9"/>
  <c r="AD187" i="9"/>
  <c r="AC187" i="9"/>
  <c r="AB187" i="9"/>
  <c r="AA187" i="9"/>
  <c r="Z187" i="9"/>
  <c r="Y187" i="9"/>
  <c r="X187" i="9"/>
  <c r="W187" i="9"/>
  <c r="V187" i="9"/>
  <c r="U187" i="9"/>
  <c r="T187" i="9"/>
  <c r="S187" i="9"/>
  <c r="R187" i="9"/>
  <c r="Q187" i="9"/>
  <c r="AD186" i="9"/>
  <c r="AC186" i="9"/>
  <c r="AB186" i="9"/>
  <c r="AA186" i="9"/>
  <c r="Z186" i="9"/>
  <c r="Y186" i="9"/>
  <c r="X186" i="9"/>
  <c r="W186" i="9"/>
  <c r="V186" i="9"/>
  <c r="U186" i="9"/>
  <c r="T186" i="9"/>
  <c r="S186" i="9"/>
  <c r="R186" i="9"/>
  <c r="Q186" i="9"/>
  <c r="AD185" i="9"/>
  <c r="AC185" i="9"/>
  <c r="AB185" i="9"/>
  <c r="AA185" i="9"/>
  <c r="Z185" i="9"/>
  <c r="Y185" i="9"/>
  <c r="X185" i="9"/>
  <c r="W185" i="9"/>
  <c r="V185" i="9"/>
  <c r="U185" i="9"/>
  <c r="T185" i="9"/>
  <c r="S185" i="9"/>
  <c r="R185" i="9"/>
  <c r="Q185" i="9"/>
  <c r="AD184" i="9"/>
  <c r="AC184" i="9"/>
  <c r="AB184" i="9"/>
  <c r="AA184" i="9"/>
  <c r="Z184" i="9"/>
  <c r="Y184" i="9"/>
  <c r="X184" i="9"/>
  <c r="W184" i="9"/>
  <c r="V184" i="9"/>
  <c r="U184" i="9"/>
  <c r="T184" i="9"/>
  <c r="S184" i="9"/>
  <c r="R184" i="9"/>
  <c r="Q184" i="9"/>
  <c r="AD183" i="9"/>
  <c r="AC183" i="9"/>
  <c r="AB183" i="9"/>
  <c r="AA183" i="9"/>
  <c r="Z183" i="9"/>
  <c r="Y183" i="9"/>
  <c r="X183" i="9"/>
  <c r="W183" i="9"/>
  <c r="V183" i="9"/>
  <c r="U183" i="9"/>
  <c r="T183" i="9"/>
  <c r="S183" i="9"/>
  <c r="R183" i="9"/>
  <c r="Q183" i="9"/>
  <c r="AD182" i="9"/>
  <c r="AC182" i="9"/>
  <c r="AB182" i="9"/>
  <c r="AA182" i="9"/>
  <c r="Z182" i="9"/>
  <c r="Y182" i="9"/>
  <c r="X182" i="9"/>
  <c r="W182" i="9"/>
  <c r="V182" i="9"/>
  <c r="U182" i="9"/>
  <c r="T182" i="9"/>
  <c r="S182" i="9"/>
  <c r="R182" i="9"/>
  <c r="Q182" i="9"/>
  <c r="AD181" i="9"/>
  <c r="AC181" i="9"/>
  <c r="AB181" i="9"/>
  <c r="AA181" i="9"/>
  <c r="Z181" i="9"/>
  <c r="Y181" i="9"/>
  <c r="X181" i="9"/>
  <c r="W181" i="9"/>
  <c r="V181" i="9"/>
  <c r="U181" i="9"/>
  <c r="T181" i="9"/>
  <c r="S181" i="9"/>
  <c r="R181" i="9"/>
  <c r="Q181" i="9"/>
  <c r="AD180" i="9"/>
  <c r="AC180" i="9"/>
  <c r="AB180" i="9"/>
  <c r="AA180" i="9"/>
  <c r="Z180" i="9"/>
  <c r="Y180" i="9"/>
  <c r="X180" i="9"/>
  <c r="W180" i="9"/>
  <c r="V180" i="9"/>
  <c r="U180" i="9"/>
  <c r="T180" i="9"/>
  <c r="S180" i="9"/>
  <c r="R180" i="9"/>
  <c r="Q180" i="9"/>
  <c r="AD179" i="9"/>
  <c r="AC179" i="9"/>
  <c r="AB179" i="9"/>
  <c r="AA179" i="9"/>
  <c r="Z179" i="9"/>
  <c r="Y179" i="9"/>
  <c r="X179" i="9"/>
  <c r="W179" i="9"/>
  <c r="V179" i="9"/>
  <c r="U179" i="9"/>
  <c r="T179" i="9"/>
  <c r="S179" i="9"/>
  <c r="R179" i="9"/>
  <c r="Q179" i="9"/>
  <c r="AD178" i="9"/>
  <c r="AC178" i="9"/>
  <c r="AB178" i="9"/>
  <c r="AA178" i="9"/>
  <c r="Z178" i="9"/>
  <c r="Y178" i="9"/>
  <c r="X178" i="9"/>
  <c r="W178" i="9"/>
  <c r="V178" i="9"/>
  <c r="U178" i="9"/>
  <c r="T178" i="9"/>
  <c r="S178" i="9"/>
  <c r="R178" i="9"/>
  <c r="Q178" i="9"/>
  <c r="AD177" i="9"/>
  <c r="AC177" i="9"/>
  <c r="AB177" i="9"/>
  <c r="AA177" i="9"/>
  <c r="Z177" i="9"/>
  <c r="Y177" i="9"/>
  <c r="X177" i="9"/>
  <c r="W177" i="9"/>
  <c r="V177" i="9"/>
  <c r="U177" i="9"/>
  <c r="T177" i="9"/>
  <c r="S177" i="9"/>
  <c r="R177" i="9"/>
  <c r="Q177" i="9"/>
  <c r="AD175" i="9"/>
  <c r="AC175" i="9"/>
  <c r="AB175" i="9"/>
  <c r="AA175" i="9"/>
  <c r="Z175" i="9"/>
  <c r="Y175" i="9"/>
  <c r="X175" i="9"/>
  <c r="W175" i="9"/>
  <c r="V175" i="9"/>
  <c r="U175" i="9"/>
  <c r="T175" i="9"/>
  <c r="S175" i="9"/>
  <c r="R175" i="9"/>
  <c r="Q175" i="9"/>
  <c r="AD174" i="9"/>
  <c r="AC174" i="9"/>
  <c r="AB174" i="9"/>
  <c r="AA174" i="9"/>
  <c r="Z174" i="9"/>
  <c r="Y174" i="9"/>
  <c r="X174" i="9"/>
  <c r="W174" i="9"/>
  <c r="V174" i="9"/>
  <c r="U174" i="9"/>
  <c r="T174" i="9"/>
  <c r="S174" i="9"/>
  <c r="R174" i="9"/>
  <c r="Q174" i="9"/>
  <c r="AD173" i="9"/>
  <c r="AC173" i="9"/>
  <c r="AB173" i="9"/>
  <c r="AA173" i="9"/>
  <c r="Z173" i="9"/>
  <c r="Y173" i="9"/>
  <c r="X173" i="9"/>
  <c r="W173" i="9"/>
  <c r="V173" i="9"/>
  <c r="U173" i="9"/>
  <c r="T173" i="9"/>
  <c r="S173" i="9"/>
  <c r="R173" i="9"/>
  <c r="Q173" i="9"/>
  <c r="AD172" i="9"/>
  <c r="AC172" i="9"/>
  <c r="AB172" i="9"/>
  <c r="AA172" i="9"/>
  <c r="Z172" i="9"/>
  <c r="Y172" i="9"/>
  <c r="X172" i="9"/>
  <c r="W172" i="9"/>
  <c r="V172" i="9"/>
  <c r="U172" i="9"/>
  <c r="T172" i="9"/>
  <c r="S172" i="9"/>
  <c r="R172" i="9"/>
  <c r="Q172" i="9"/>
  <c r="AD171" i="9"/>
  <c r="AC171" i="9"/>
  <c r="AB171" i="9"/>
  <c r="AA171" i="9"/>
  <c r="Z171" i="9"/>
  <c r="Y171" i="9"/>
  <c r="X171" i="9"/>
  <c r="W171" i="9"/>
  <c r="V171" i="9"/>
  <c r="U171" i="9"/>
  <c r="T171" i="9"/>
  <c r="S171" i="9"/>
  <c r="R171" i="9"/>
  <c r="Q171" i="9"/>
  <c r="AD170" i="9"/>
  <c r="AC170" i="9"/>
  <c r="AB170" i="9"/>
  <c r="AA170" i="9"/>
  <c r="Z170" i="9"/>
  <c r="Y170" i="9"/>
  <c r="X170" i="9"/>
  <c r="W170" i="9"/>
  <c r="V170" i="9"/>
  <c r="U170" i="9"/>
  <c r="T170" i="9"/>
  <c r="S170" i="9"/>
  <c r="R170" i="9"/>
  <c r="Q170" i="9"/>
  <c r="AD169" i="9"/>
  <c r="AC169" i="9"/>
  <c r="AB169" i="9"/>
  <c r="AA169" i="9"/>
  <c r="Z169" i="9"/>
  <c r="Y169" i="9"/>
  <c r="X169" i="9"/>
  <c r="W169" i="9"/>
  <c r="V169" i="9"/>
  <c r="U169" i="9"/>
  <c r="T169" i="9"/>
  <c r="S169" i="9"/>
  <c r="R169" i="9"/>
  <c r="Q169" i="9"/>
  <c r="AD168" i="9"/>
  <c r="AC168" i="9"/>
  <c r="AB168" i="9"/>
  <c r="AA168" i="9"/>
  <c r="Z168" i="9"/>
  <c r="Y168" i="9"/>
  <c r="X168" i="9"/>
  <c r="W168" i="9"/>
  <c r="V168" i="9"/>
  <c r="U168" i="9"/>
  <c r="T168" i="9"/>
  <c r="S168" i="9"/>
  <c r="R168" i="9"/>
  <c r="Q168" i="9"/>
  <c r="AD167" i="9"/>
  <c r="AC167" i="9"/>
  <c r="AB167" i="9"/>
  <c r="AA167" i="9"/>
  <c r="Z167" i="9"/>
  <c r="Y167" i="9"/>
  <c r="X167" i="9"/>
  <c r="W167" i="9"/>
  <c r="V167" i="9"/>
  <c r="U167" i="9"/>
  <c r="T167" i="9"/>
  <c r="S167" i="9"/>
  <c r="R167" i="9"/>
  <c r="Q167" i="9"/>
  <c r="AD166" i="9"/>
  <c r="AC166" i="9"/>
  <c r="AB166" i="9"/>
  <c r="AA166" i="9"/>
  <c r="Z166" i="9"/>
  <c r="Y166" i="9"/>
  <c r="X166" i="9"/>
  <c r="W166" i="9"/>
  <c r="V166" i="9"/>
  <c r="U166" i="9"/>
  <c r="T166" i="9"/>
  <c r="S166" i="9"/>
  <c r="R166" i="9"/>
  <c r="Q166" i="9"/>
  <c r="AD165" i="9"/>
  <c r="AC165" i="9"/>
  <c r="AB165" i="9"/>
  <c r="AA165" i="9"/>
  <c r="Z165" i="9"/>
  <c r="Y165" i="9"/>
  <c r="X165" i="9"/>
  <c r="W165" i="9"/>
  <c r="V165" i="9"/>
  <c r="U165" i="9"/>
  <c r="T165" i="9"/>
  <c r="S165" i="9"/>
  <c r="R165" i="9"/>
  <c r="Q165" i="9"/>
  <c r="AD164" i="9"/>
  <c r="AC164" i="9"/>
  <c r="AB164" i="9"/>
  <c r="AA164" i="9"/>
  <c r="Z164" i="9"/>
  <c r="Y164" i="9"/>
  <c r="X164" i="9"/>
  <c r="W164" i="9"/>
  <c r="V164" i="9"/>
  <c r="U164" i="9"/>
  <c r="T164" i="9"/>
  <c r="S164" i="9"/>
  <c r="R164" i="9"/>
  <c r="Q164" i="9"/>
  <c r="AD163" i="9"/>
  <c r="AC163" i="9"/>
  <c r="AB163" i="9"/>
  <c r="AA163" i="9"/>
  <c r="Z163" i="9"/>
  <c r="Y163" i="9"/>
  <c r="X163" i="9"/>
  <c r="W163" i="9"/>
  <c r="V163" i="9"/>
  <c r="U163" i="9"/>
  <c r="T163" i="9"/>
  <c r="S163" i="9"/>
  <c r="R163" i="9"/>
  <c r="Q163" i="9"/>
  <c r="AD162" i="9"/>
  <c r="AC162" i="9"/>
  <c r="AB162" i="9"/>
  <c r="AA162" i="9"/>
  <c r="Z162" i="9"/>
  <c r="Y162" i="9"/>
  <c r="X162" i="9"/>
  <c r="W162" i="9"/>
  <c r="V162" i="9"/>
  <c r="U162" i="9"/>
  <c r="T162" i="9"/>
  <c r="S162" i="9"/>
  <c r="R162" i="9"/>
  <c r="Q162" i="9"/>
  <c r="AD161" i="9"/>
  <c r="AC161" i="9"/>
  <c r="AB161" i="9"/>
  <c r="AA161" i="9"/>
  <c r="Z161" i="9"/>
  <c r="Y161" i="9"/>
  <c r="X161" i="9"/>
  <c r="W161" i="9"/>
  <c r="V161" i="9"/>
  <c r="U161" i="9"/>
  <c r="T161" i="9"/>
  <c r="S161" i="9"/>
  <c r="R161" i="9"/>
  <c r="Q161" i="9"/>
  <c r="AD160" i="9"/>
  <c r="AC160" i="9"/>
  <c r="AB160" i="9"/>
  <c r="AA160" i="9"/>
  <c r="Z160" i="9"/>
  <c r="Y160" i="9"/>
  <c r="X160" i="9"/>
  <c r="W160" i="9"/>
  <c r="V160" i="9"/>
  <c r="U160" i="9"/>
  <c r="T160" i="9"/>
  <c r="S160" i="9"/>
  <c r="R160" i="9"/>
  <c r="Q160" i="9"/>
  <c r="AD159" i="9"/>
  <c r="AC159" i="9"/>
  <c r="AB159" i="9"/>
  <c r="AA159" i="9"/>
  <c r="Z159" i="9"/>
  <c r="Y159" i="9"/>
  <c r="X159" i="9"/>
  <c r="W159" i="9"/>
  <c r="V159" i="9"/>
  <c r="U159" i="9"/>
  <c r="T159" i="9"/>
  <c r="S159" i="9"/>
  <c r="R159" i="9"/>
  <c r="Q159" i="9"/>
  <c r="AD158" i="9"/>
  <c r="AC158" i="9"/>
  <c r="AB158" i="9"/>
  <c r="AA158" i="9"/>
  <c r="Z158" i="9"/>
  <c r="Y158" i="9"/>
  <c r="X158" i="9"/>
  <c r="W158" i="9"/>
  <c r="V158" i="9"/>
  <c r="U158" i="9"/>
  <c r="T158" i="9"/>
  <c r="S158" i="9"/>
  <c r="R158" i="9"/>
  <c r="Q158" i="9"/>
  <c r="AD157" i="9"/>
  <c r="AC157" i="9"/>
  <c r="AB157" i="9"/>
  <c r="AA157" i="9"/>
  <c r="Z157" i="9"/>
  <c r="Y157" i="9"/>
  <c r="X157" i="9"/>
  <c r="W157" i="9"/>
  <c r="V157" i="9"/>
  <c r="U157" i="9"/>
  <c r="T157" i="9"/>
  <c r="S157" i="9"/>
  <c r="R157" i="9"/>
  <c r="Q157" i="9"/>
  <c r="AD156" i="9"/>
  <c r="AC156" i="9"/>
  <c r="AB156" i="9"/>
  <c r="AA156" i="9"/>
  <c r="Z156" i="9"/>
  <c r="Y156" i="9"/>
  <c r="X156" i="9"/>
  <c r="W156" i="9"/>
  <c r="V156" i="9"/>
  <c r="U156" i="9"/>
  <c r="T156" i="9"/>
  <c r="S156" i="9"/>
  <c r="R156" i="9"/>
  <c r="Q156" i="9"/>
  <c r="AD155" i="9"/>
  <c r="AC155" i="9"/>
  <c r="AB155" i="9"/>
  <c r="AA155" i="9"/>
  <c r="Z155" i="9"/>
  <c r="Y155" i="9"/>
  <c r="X155" i="9"/>
  <c r="W155" i="9"/>
  <c r="V155" i="9"/>
  <c r="U155" i="9"/>
  <c r="T155" i="9"/>
  <c r="S155" i="9"/>
  <c r="R155" i="9"/>
  <c r="Q155" i="9"/>
  <c r="AD154" i="9"/>
  <c r="AC154" i="9"/>
  <c r="AB154" i="9"/>
  <c r="AA154" i="9"/>
  <c r="Z154" i="9"/>
  <c r="Y154" i="9"/>
  <c r="X154" i="9"/>
  <c r="W154" i="9"/>
  <c r="V154" i="9"/>
  <c r="U154" i="9"/>
  <c r="T154" i="9"/>
  <c r="S154" i="9"/>
  <c r="R154" i="9"/>
  <c r="Q154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AD152" i="9"/>
  <c r="AC152" i="9"/>
  <c r="AB152" i="9"/>
  <c r="AA152" i="9"/>
  <c r="Z152" i="9"/>
  <c r="Y152" i="9"/>
  <c r="X152" i="9"/>
  <c r="W152" i="9"/>
  <c r="V152" i="9"/>
  <c r="U152" i="9"/>
  <c r="T152" i="9"/>
  <c r="S152" i="9"/>
  <c r="R152" i="9"/>
  <c r="Q152" i="9"/>
  <c r="AD151" i="9"/>
  <c r="AC151" i="9"/>
  <c r="AB151" i="9"/>
  <c r="AA151" i="9"/>
  <c r="Z151" i="9"/>
  <c r="Y151" i="9"/>
  <c r="X151" i="9"/>
  <c r="W151" i="9"/>
  <c r="V151" i="9"/>
  <c r="U151" i="9"/>
  <c r="T151" i="9"/>
  <c r="S151" i="9"/>
  <c r="R151" i="9"/>
  <c r="Q151" i="9"/>
  <c r="AD150" i="9"/>
  <c r="AC150" i="9"/>
  <c r="AB150" i="9"/>
  <c r="AA150" i="9"/>
  <c r="Z150" i="9"/>
  <c r="Y150" i="9"/>
  <c r="X150" i="9"/>
  <c r="W150" i="9"/>
  <c r="V150" i="9"/>
  <c r="U150" i="9"/>
  <c r="T150" i="9"/>
  <c r="S150" i="9"/>
  <c r="R150" i="9"/>
  <c r="Q150" i="9"/>
  <c r="AD149" i="9"/>
  <c r="AC149" i="9"/>
  <c r="AB149" i="9"/>
  <c r="AA149" i="9"/>
  <c r="Z149" i="9"/>
  <c r="Y149" i="9"/>
  <c r="X149" i="9"/>
  <c r="W149" i="9"/>
  <c r="V149" i="9"/>
  <c r="U149" i="9"/>
  <c r="T149" i="9"/>
  <c r="S149" i="9"/>
  <c r="R149" i="9"/>
  <c r="Q149" i="9"/>
  <c r="AD148" i="9"/>
  <c r="AC148" i="9"/>
  <c r="AB148" i="9"/>
  <c r="AA148" i="9"/>
  <c r="Z148" i="9"/>
  <c r="Y148" i="9"/>
  <c r="X148" i="9"/>
  <c r="W148" i="9"/>
  <c r="V148" i="9"/>
  <c r="U148" i="9"/>
  <c r="T148" i="9"/>
  <c r="S148" i="9"/>
  <c r="R148" i="9"/>
  <c r="Q148" i="9"/>
  <c r="AD147" i="9"/>
  <c r="AC147" i="9"/>
  <c r="AB147" i="9"/>
  <c r="AA147" i="9"/>
  <c r="Z147" i="9"/>
  <c r="Y147" i="9"/>
  <c r="X147" i="9"/>
  <c r="W147" i="9"/>
  <c r="V147" i="9"/>
  <c r="U147" i="9"/>
  <c r="T147" i="9"/>
  <c r="S147" i="9"/>
  <c r="R147" i="9"/>
  <c r="Q147" i="9"/>
  <c r="AD146" i="9"/>
  <c r="AC146" i="9"/>
  <c r="AB146" i="9"/>
  <c r="AA146" i="9"/>
  <c r="Z146" i="9"/>
  <c r="Y146" i="9"/>
  <c r="X146" i="9"/>
  <c r="W146" i="9"/>
  <c r="V146" i="9"/>
  <c r="U146" i="9"/>
  <c r="T146" i="9"/>
  <c r="S146" i="9"/>
  <c r="R146" i="9"/>
  <c r="Q146" i="9"/>
  <c r="AD145" i="9"/>
  <c r="AC145" i="9"/>
  <c r="AB145" i="9"/>
  <c r="AA145" i="9"/>
  <c r="Z145" i="9"/>
  <c r="Y145" i="9"/>
  <c r="X145" i="9"/>
  <c r="W145" i="9"/>
  <c r="V145" i="9"/>
  <c r="U145" i="9"/>
  <c r="T145" i="9"/>
  <c r="S145" i="9"/>
  <c r="R145" i="9"/>
  <c r="Q145" i="9"/>
  <c r="AD144" i="9"/>
  <c r="AC144" i="9"/>
  <c r="AB144" i="9"/>
  <c r="AA144" i="9"/>
  <c r="Z144" i="9"/>
  <c r="Y144" i="9"/>
  <c r="X144" i="9"/>
  <c r="W144" i="9"/>
  <c r="V144" i="9"/>
  <c r="U144" i="9"/>
  <c r="T144" i="9"/>
  <c r="S144" i="9"/>
  <c r="R144" i="9"/>
  <c r="Q144" i="9"/>
  <c r="AD143" i="9"/>
  <c r="AC143" i="9"/>
  <c r="AB143" i="9"/>
  <c r="AA143" i="9"/>
  <c r="Z143" i="9"/>
  <c r="Y143" i="9"/>
  <c r="X143" i="9"/>
  <c r="W143" i="9"/>
  <c r="V143" i="9"/>
  <c r="U143" i="9"/>
  <c r="T143" i="9"/>
  <c r="S143" i="9"/>
  <c r="R143" i="9"/>
  <c r="Q143" i="9"/>
  <c r="AD142" i="9"/>
  <c r="AC142" i="9"/>
  <c r="AB142" i="9"/>
  <c r="AA142" i="9"/>
  <c r="Z142" i="9"/>
  <c r="Y142" i="9"/>
  <c r="X142" i="9"/>
  <c r="W142" i="9"/>
  <c r="V142" i="9"/>
  <c r="U142" i="9"/>
  <c r="T142" i="9"/>
  <c r="S142" i="9"/>
  <c r="R142" i="9"/>
  <c r="Q142" i="9"/>
  <c r="AD141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AD140" i="9"/>
  <c r="AC140" i="9"/>
  <c r="AB140" i="9"/>
  <c r="AA140" i="9"/>
  <c r="Z140" i="9"/>
  <c r="Y140" i="9"/>
  <c r="X140" i="9"/>
  <c r="W140" i="9"/>
  <c r="V140" i="9"/>
  <c r="U140" i="9"/>
  <c r="T140" i="9"/>
  <c r="S140" i="9"/>
  <c r="R140" i="9"/>
  <c r="Q140" i="9"/>
  <c r="AD139" i="9"/>
  <c r="AC139" i="9"/>
  <c r="AB139" i="9"/>
  <c r="AA139" i="9"/>
  <c r="Z139" i="9"/>
  <c r="Y139" i="9"/>
  <c r="X139" i="9"/>
  <c r="W139" i="9"/>
  <c r="V139" i="9"/>
  <c r="U139" i="9"/>
  <c r="T139" i="9"/>
  <c r="S139" i="9"/>
  <c r="R139" i="9"/>
  <c r="Q139" i="9"/>
  <c r="AD138" i="9"/>
  <c r="AC138" i="9"/>
  <c r="AB138" i="9"/>
  <c r="AA138" i="9"/>
  <c r="Z138" i="9"/>
  <c r="Y138" i="9"/>
  <c r="X138" i="9"/>
  <c r="W138" i="9"/>
  <c r="V138" i="9"/>
  <c r="U138" i="9"/>
  <c r="T138" i="9"/>
  <c r="S138" i="9"/>
  <c r="R138" i="9"/>
  <c r="Q138" i="9"/>
  <c r="AD137" i="9"/>
  <c r="AC137" i="9"/>
  <c r="AB137" i="9"/>
  <c r="AA137" i="9"/>
  <c r="Z137" i="9"/>
  <c r="Y137" i="9"/>
  <c r="X137" i="9"/>
  <c r="W137" i="9"/>
  <c r="V137" i="9"/>
  <c r="U137" i="9"/>
  <c r="T137" i="9"/>
  <c r="S137" i="9"/>
  <c r="R137" i="9"/>
  <c r="Q137" i="9"/>
  <c r="AD136" i="9"/>
  <c r="AC136" i="9"/>
  <c r="AB136" i="9"/>
  <c r="AA136" i="9"/>
  <c r="Z136" i="9"/>
  <c r="Y136" i="9"/>
  <c r="X136" i="9"/>
  <c r="W136" i="9"/>
  <c r="V136" i="9"/>
  <c r="U136" i="9"/>
  <c r="T136" i="9"/>
  <c r="S136" i="9"/>
  <c r="R136" i="9"/>
  <c r="Q136" i="9"/>
  <c r="AD134" i="9"/>
  <c r="AC134" i="9"/>
  <c r="AB134" i="9"/>
  <c r="AA134" i="9"/>
  <c r="Z134" i="9"/>
  <c r="Y134" i="9"/>
  <c r="X134" i="9"/>
  <c r="W134" i="9"/>
  <c r="V134" i="9"/>
  <c r="U134" i="9"/>
  <c r="T134" i="9"/>
  <c r="S134" i="9"/>
  <c r="R134" i="9"/>
  <c r="Q134" i="9"/>
  <c r="AD133" i="9"/>
  <c r="AC133" i="9"/>
  <c r="AB133" i="9"/>
  <c r="AA133" i="9"/>
  <c r="Z133" i="9"/>
  <c r="Y133" i="9"/>
  <c r="X133" i="9"/>
  <c r="W133" i="9"/>
  <c r="V133" i="9"/>
  <c r="U133" i="9"/>
  <c r="T133" i="9"/>
  <c r="S133" i="9"/>
  <c r="R133" i="9"/>
  <c r="Q133" i="9"/>
  <c r="AD132" i="9"/>
  <c r="AC132" i="9"/>
  <c r="AB132" i="9"/>
  <c r="AA132" i="9"/>
  <c r="Z132" i="9"/>
  <c r="Y132" i="9"/>
  <c r="X132" i="9"/>
  <c r="W132" i="9"/>
  <c r="V132" i="9"/>
  <c r="U132" i="9"/>
  <c r="T132" i="9"/>
  <c r="S132" i="9"/>
  <c r="R132" i="9"/>
  <c r="Q132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AD130" i="9"/>
  <c r="AC130" i="9"/>
  <c r="AB130" i="9"/>
  <c r="AA130" i="9"/>
  <c r="Z130" i="9"/>
  <c r="Y130" i="9"/>
  <c r="X130" i="9"/>
  <c r="W130" i="9"/>
  <c r="V130" i="9"/>
  <c r="U130" i="9"/>
  <c r="T130" i="9"/>
  <c r="S130" i="9"/>
  <c r="R130" i="9"/>
  <c r="Q130" i="9"/>
  <c r="AD129" i="9"/>
  <c r="AC129" i="9"/>
  <c r="AB129" i="9"/>
  <c r="AA129" i="9"/>
  <c r="Z129" i="9"/>
  <c r="Y129" i="9"/>
  <c r="X129" i="9"/>
  <c r="W129" i="9"/>
  <c r="V129" i="9"/>
  <c r="U129" i="9"/>
  <c r="T129" i="9"/>
  <c r="S129" i="9"/>
  <c r="R129" i="9"/>
  <c r="Q129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AD127" i="9"/>
  <c r="AC127" i="9"/>
  <c r="AB127" i="9"/>
  <c r="AA127" i="9"/>
  <c r="Z127" i="9"/>
  <c r="Y127" i="9"/>
  <c r="X127" i="9"/>
  <c r="W127" i="9"/>
  <c r="V127" i="9"/>
  <c r="U127" i="9"/>
  <c r="T127" i="9"/>
  <c r="S127" i="9"/>
  <c r="R127" i="9"/>
  <c r="Q127" i="9"/>
  <c r="AD126" i="9"/>
  <c r="AC126" i="9"/>
  <c r="AB126" i="9"/>
  <c r="AA126" i="9"/>
  <c r="Z126" i="9"/>
  <c r="Y126" i="9"/>
  <c r="X126" i="9"/>
  <c r="W126" i="9"/>
  <c r="V126" i="9"/>
  <c r="U126" i="9"/>
  <c r="T126" i="9"/>
  <c r="S126" i="9"/>
  <c r="R126" i="9"/>
  <c r="Q126" i="9"/>
  <c r="AD125" i="9"/>
  <c r="AC125" i="9"/>
  <c r="AB125" i="9"/>
  <c r="AA125" i="9"/>
  <c r="Z125" i="9"/>
  <c r="Y125" i="9"/>
  <c r="X125" i="9"/>
  <c r="W125" i="9"/>
  <c r="V125" i="9"/>
  <c r="U125" i="9"/>
  <c r="T125" i="9"/>
  <c r="S125" i="9"/>
  <c r="R125" i="9"/>
  <c r="Q125" i="9"/>
  <c r="AD124" i="9"/>
  <c r="AC124" i="9"/>
  <c r="AB124" i="9"/>
  <c r="AA124" i="9"/>
  <c r="Z124" i="9"/>
  <c r="Y124" i="9"/>
  <c r="X124" i="9"/>
  <c r="W124" i="9"/>
  <c r="V124" i="9"/>
  <c r="U124" i="9"/>
  <c r="T124" i="9"/>
  <c r="S124" i="9"/>
  <c r="R124" i="9"/>
  <c r="Q124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AD122" i="9"/>
  <c r="AC122" i="9"/>
  <c r="AB122" i="9"/>
  <c r="AA122" i="9"/>
  <c r="Z122" i="9"/>
  <c r="Y122" i="9"/>
  <c r="X122" i="9"/>
  <c r="W122" i="9"/>
  <c r="V122" i="9"/>
  <c r="U122" i="9"/>
  <c r="T122" i="9"/>
  <c r="S122" i="9"/>
  <c r="R122" i="9"/>
  <c r="Q122" i="9"/>
  <c r="AD121" i="9"/>
  <c r="AC121" i="9"/>
  <c r="AB121" i="9"/>
  <c r="AA121" i="9"/>
  <c r="Z121" i="9"/>
  <c r="Y121" i="9"/>
  <c r="X121" i="9"/>
  <c r="W121" i="9"/>
  <c r="V121" i="9"/>
  <c r="U121" i="9"/>
  <c r="T121" i="9"/>
  <c r="S121" i="9"/>
  <c r="R121" i="9"/>
  <c r="Q121" i="9"/>
  <c r="AD120" i="9"/>
  <c r="AC120" i="9"/>
  <c r="AB120" i="9"/>
  <c r="AA120" i="9"/>
  <c r="Z120" i="9"/>
  <c r="Y120" i="9"/>
  <c r="X120" i="9"/>
  <c r="W120" i="9"/>
  <c r="V120" i="9"/>
  <c r="U120" i="9"/>
  <c r="T120" i="9"/>
  <c r="S120" i="9"/>
  <c r="R120" i="9"/>
  <c r="Q120" i="9"/>
  <c r="AD119" i="9"/>
  <c r="AC119" i="9"/>
  <c r="AB119" i="9"/>
  <c r="AA119" i="9"/>
  <c r="Z119" i="9"/>
  <c r="Y119" i="9"/>
  <c r="X119" i="9"/>
  <c r="W119" i="9"/>
  <c r="V119" i="9"/>
  <c r="U119" i="9"/>
  <c r="T119" i="9"/>
  <c r="S119" i="9"/>
  <c r="R119" i="9"/>
  <c r="Q119" i="9"/>
  <c r="AD118" i="9"/>
  <c r="AC118" i="9"/>
  <c r="AB118" i="9"/>
  <c r="AA118" i="9"/>
  <c r="Z118" i="9"/>
  <c r="Y118" i="9"/>
  <c r="X118" i="9"/>
  <c r="W118" i="9"/>
  <c r="V118" i="9"/>
  <c r="U118" i="9"/>
  <c r="T118" i="9"/>
  <c r="S118" i="9"/>
  <c r="R118" i="9"/>
  <c r="Q118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AD116" i="9"/>
  <c r="AC116" i="9"/>
  <c r="AB116" i="9"/>
  <c r="AA116" i="9"/>
  <c r="Z116" i="9"/>
  <c r="Y116" i="9"/>
  <c r="X116" i="9"/>
  <c r="W116" i="9"/>
  <c r="V116" i="9"/>
  <c r="U116" i="9"/>
  <c r="T116" i="9"/>
  <c r="S116" i="9"/>
  <c r="R116" i="9"/>
  <c r="Q116" i="9"/>
  <c r="AD115" i="9"/>
  <c r="AC115" i="9"/>
  <c r="AB115" i="9"/>
  <c r="AA115" i="9"/>
  <c r="Z115" i="9"/>
  <c r="Y115" i="9"/>
  <c r="X115" i="9"/>
  <c r="W115" i="9"/>
  <c r="V115" i="9"/>
  <c r="U115" i="9"/>
  <c r="T115" i="9"/>
  <c r="S115" i="9"/>
  <c r="R115" i="9"/>
  <c r="Q115" i="9"/>
  <c r="AD114" i="9"/>
  <c r="AC114" i="9"/>
  <c r="AB114" i="9"/>
  <c r="AA114" i="9"/>
  <c r="Z114" i="9"/>
  <c r="Y114" i="9"/>
  <c r="X114" i="9"/>
  <c r="W114" i="9"/>
  <c r="V114" i="9"/>
  <c r="U114" i="9"/>
  <c r="T114" i="9"/>
  <c r="S114" i="9"/>
  <c r="R114" i="9"/>
  <c r="Q114" i="9"/>
  <c r="AD113" i="9"/>
  <c r="AC113" i="9"/>
  <c r="AB113" i="9"/>
  <c r="AA113" i="9"/>
  <c r="Z113" i="9"/>
  <c r="Y113" i="9"/>
  <c r="X113" i="9"/>
  <c r="W113" i="9"/>
  <c r="V113" i="9"/>
  <c r="U113" i="9"/>
  <c r="T113" i="9"/>
  <c r="S113" i="9"/>
  <c r="R113" i="9"/>
  <c r="Q113" i="9"/>
  <c r="AD112" i="9"/>
  <c r="AC112" i="9"/>
  <c r="AB112" i="9"/>
  <c r="AA112" i="9"/>
  <c r="Z112" i="9"/>
  <c r="Y112" i="9"/>
  <c r="X112" i="9"/>
  <c r="W112" i="9"/>
  <c r="V112" i="9"/>
  <c r="U112" i="9"/>
  <c r="T112" i="9"/>
  <c r="S112" i="9"/>
  <c r="R112" i="9"/>
  <c r="Q112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Q110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AD106" i="9"/>
  <c r="AC106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AD104" i="9"/>
  <c r="AC104" i="9"/>
  <c r="AB104" i="9"/>
  <c r="AA104" i="9"/>
  <c r="Z104" i="9"/>
  <c r="Y104" i="9"/>
  <c r="X104" i="9"/>
  <c r="W104" i="9"/>
  <c r="V104" i="9"/>
  <c r="U104" i="9"/>
  <c r="T104" i="9"/>
  <c r="S104" i="9"/>
  <c r="R104" i="9"/>
  <c r="Q104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AD101" i="9"/>
  <c r="AC101" i="9"/>
  <c r="AB101" i="9"/>
  <c r="AA101" i="9"/>
  <c r="Z101" i="9"/>
  <c r="Y101" i="9"/>
  <c r="X101" i="9"/>
  <c r="W101" i="9"/>
  <c r="V101" i="9"/>
  <c r="U101" i="9"/>
  <c r="T101" i="9"/>
  <c r="S101" i="9"/>
  <c r="R101" i="9"/>
  <c r="Q101" i="9"/>
  <c r="AD100" i="9"/>
  <c r="AC100" i="9"/>
  <c r="AB100" i="9"/>
  <c r="AA100" i="9"/>
  <c r="Z100" i="9"/>
  <c r="Y100" i="9"/>
  <c r="X100" i="9"/>
  <c r="W100" i="9"/>
  <c r="V100" i="9"/>
  <c r="U100" i="9"/>
  <c r="T100" i="9"/>
  <c r="S100" i="9"/>
  <c r="R100" i="9"/>
  <c r="Q100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AD97" i="9"/>
  <c r="AC97" i="9"/>
  <c r="AB97" i="9"/>
  <c r="AA97" i="9"/>
  <c r="Z97" i="9"/>
  <c r="Y97" i="9"/>
  <c r="X97" i="9"/>
  <c r="W97" i="9"/>
  <c r="V97" i="9"/>
  <c r="U97" i="9"/>
  <c r="T97" i="9"/>
  <c r="S97" i="9"/>
  <c r="R97" i="9"/>
  <c r="Q97" i="9"/>
  <c r="AD96" i="9"/>
  <c r="AC96" i="9"/>
  <c r="AB96" i="9"/>
  <c r="AA96" i="9"/>
  <c r="Z96" i="9"/>
  <c r="Y96" i="9"/>
  <c r="X96" i="9"/>
  <c r="W96" i="9"/>
  <c r="V96" i="9"/>
  <c r="U96" i="9"/>
  <c r="T96" i="9"/>
  <c r="S96" i="9"/>
  <c r="R96" i="9"/>
  <c r="Q96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AD88" i="9"/>
  <c r="AC88" i="9"/>
  <c r="AB88" i="9"/>
  <c r="AA88" i="9"/>
  <c r="Z88" i="9"/>
  <c r="Y88" i="9"/>
  <c r="X88" i="9"/>
  <c r="W88" i="9"/>
  <c r="V88" i="9"/>
  <c r="U88" i="9"/>
  <c r="T88" i="9"/>
  <c r="S88" i="9"/>
  <c r="R88" i="9"/>
  <c r="Q88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AD86" i="9"/>
  <c r="AC86" i="9"/>
  <c r="AB86" i="9"/>
  <c r="AA86" i="9"/>
  <c r="Z86" i="9"/>
  <c r="Y86" i="9"/>
  <c r="X86" i="9"/>
  <c r="W86" i="9"/>
  <c r="V86" i="9"/>
  <c r="U86" i="9"/>
  <c r="T86" i="9"/>
  <c r="S86" i="9"/>
  <c r="R86" i="9"/>
  <c r="Q86" i="9"/>
  <c r="AD85" i="9"/>
  <c r="AC85" i="9"/>
  <c r="AB85" i="9"/>
  <c r="AA85" i="9"/>
  <c r="Z85" i="9"/>
  <c r="Y85" i="9"/>
  <c r="X85" i="9"/>
  <c r="W85" i="9"/>
  <c r="V85" i="9"/>
  <c r="U85" i="9"/>
  <c r="T85" i="9"/>
  <c r="S85" i="9"/>
  <c r="R85" i="9"/>
  <c r="Q85" i="9"/>
  <c r="AD84" i="9"/>
  <c r="AC84" i="9"/>
  <c r="AB84" i="9"/>
  <c r="AA84" i="9"/>
  <c r="Z84" i="9"/>
  <c r="Y84" i="9"/>
  <c r="X84" i="9"/>
  <c r="W84" i="9"/>
  <c r="V84" i="9"/>
  <c r="U84" i="9"/>
  <c r="T84" i="9"/>
  <c r="S84" i="9"/>
  <c r="R84" i="9"/>
  <c r="Q84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AD79" i="9"/>
  <c r="AC79" i="9"/>
  <c r="AB79" i="9"/>
  <c r="AA79" i="9"/>
  <c r="Z79" i="9"/>
  <c r="Y79" i="9"/>
  <c r="X79" i="9"/>
  <c r="W79" i="9"/>
  <c r="V79" i="9"/>
  <c r="U79" i="9"/>
  <c r="T79" i="9"/>
  <c r="S79" i="9"/>
  <c r="R79" i="9"/>
  <c r="Q79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AD70" i="9"/>
  <c r="AC70" i="9"/>
  <c r="AB70" i="9"/>
  <c r="AA70" i="9"/>
  <c r="Z70" i="9"/>
  <c r="Y70" i="9"/>
  <c r="X70" i="9"/>
  <c r="W70" i="9"/>
  <c r="V70" i="9"/>
  <c r="U70" i="9"/>
  <c r="T70" i="9"/>
  <c r="S70" i="9"/>
  <c r="R70" i="9"/>
  <c r="Q70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AD68" i="9"/>
  <c r="AC68" i="9"/>
  <c r="AB68" i="9"/>
  <c r="AA68" i="9"/>
  <c r="Z68" i="9"/>
  <c r="Y68" i="9"/>
  <c r="X68" i="9"/>
  <c r="W68" i="9"/>
  <c r="V68" i="9"/>
  <c r="U68" i="9"/>
  <c r="T68" i="9"/>
  <c r="S68" i="9"/>
  <c r="R68" i="9"/>
  <c r="Q68" i="9"/>
  <c r="AD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AD66" i="9"/>
  <c r="AC66" i="9"/>
  <c r="AB66" i="9"/>
  <c r="AA66" i="9"/>
  <c r="Z66" i="9"/>
  <c r="Y66" i="9"/>
  <c r="X66" i="9"/>
  <c r="W66" i="9"/>
  <c r="V66" i="9"/>
  <c r="U66" i="9"/>
  <c r="T66" i="9"/>
  <c r="S66" i="9"/>
  <c r="R66" i="9"/>
  <c r="Q66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C91" i="2"/>
  <c r="L138" i="1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B92" i="5"/>
  <c r="B91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B47" i="5"/>
  <c r="B46" i="5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D94" i="4"/>
  <c r="E94" i="4"/>
  <c r="F94" i="4"/>
  <c r="G94" i="4"/>
  <c r="H94" i="4"/>
  <c r="I94" i="4"/>
  <c r="J94" i="4"/>
  <c r="K94" i="4"/>
  <c r="L94" i="4"/>
  <c r="M94" i="4"/>
  <c r="N94" i="4"/>
  <c r="O94" i="4"/>
  <c r="B95" i="4"/>
  <c r="B94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B48" i="4"/>
  <c r="B47" i="4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B92" i="3"/>
  <c r="B91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D46" i="3"/>
  <c r="E46" i="3"/>
  <c r="F46" i="3"/>
  <c r="G46" i="3"/>
  <c r="H46" i="3"/>
  <c r="I46" i="3"/>
  <c r="J46" i="3"/>
  <c r="K46" i="3"/>
  <c r="L46" i="3"/>
  <c r="M46" i="3"/>
  <c r="N46" i="3"/>
  <c r="O46" i="3"/>
  <c r="B47" i="3"/>
  <c r="B46" i="3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B136" i="2"/>
  <c r="B135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D91" i="2"/>
  <c r="E91" i="2"/>
  <c r="F91" i="2"/>
  <c r="G91" i="2"/>
  <c r="H91" i="2"/>
  <c r="I91" i="2"/>
  <c r="J91" i="2"/>
  <c r="K91" i="2"/>
  <c r="L91" i="2"/>
  <c r="M91" i="2"/>
  <c r="N91" i="2"/>
  <c r="O91" i="2"/>
  <c r="B92" i="2"/>
  <c r="B91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B48" i="2"/>
  <c r="B47" i="2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C138" i="1"/>
  <c r="D138" i="1"/>
  <c r="E138" i="1"/>
  <c r="F138" i="1"/>
  <c r="G138" i="1"/>
  <c r="H138" i="1"/>
  <c r="I138" i="1"/>
  <c r="J138" i="1"/>
  <c r="K138" i="1"/>
  <c r="M138" i="1"/>
  <c r="N138" i="1"/>
  <c r="O138" i="1"/>
  <c r="B139" i="1"/>
  <c r="B138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B94" i="1"/>
  <c r="B93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B48" i="1"/>
  <c r="O47" i="1"/>
  <c r="C47" i="1"/>
  <c r="D47" i="1"/>
  <c r="E47" i="1"/>
  <c r="F47" i="1"/>
  <c r="G47" i="1"/>
  <c r="H47" i="1"/>
  <c r="I47" i="1"/>
  <c r="J47" i="1"/>
  <c r="K47" i="1"/>
  <c r="L47" i="1"/>
  <c r="M47" i="1"/>
  <c r="N47" i="1"/>
  <c r="B47" i="1"/>
  <c r="AC48" i="2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55" i="4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52" i="3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52" i="2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W355" i="9" l="1"/>
  <c r="X355" i="9" s="1"/>
  <c r="W348" i="9"/>
  <c r="X348" i="9" s="1"/>
  <c r="W344" i="9"/>
  <c r="X344" i="9" s="1"/>
  <c r="W349" i="9"/>
  <c r="X349" i="9" s="1"/>
  <c r="W350" i="9"/>
  <c r="X350" i="9" s="1"/>
  <c r="W343" i="9"/>
  <c r="X343" i="9" s="1"/>
</calcChain>
</file>

<file path=xl/sharedStrings.xml><?xml version="1.0" encoding="utf-8"?>
<sst xmlns="http://schemas.openxmlformats.org/spreadsheetml/2006/main" count="6185" uniqueCount="391">
  <si>
    <t>cm</t>
  </si>
  <si>
    <t>Mo</t>
  </si>
  <si>
    <t>Cd</t>
  </si>
  <si>
    <t>Hg</t>
  </si>
  <si>
    <t>Pb</t>
  </si>
  <si>
    <t>V</t>
  </si>
  <si>
    <t>Cr</t>
  </si>
  <si>
    <t>Mn</t>
  </si>
  <si>
    <t>Co</t>
  </si>
  <si>
    <t>Ni</t>
  </si>
  <si>
    <t>Zn</t>
  </si>
  <si>
    <t>Cu</t>
  </si>
  <si>
    <t>Sn</t>
  </si>
  <si>
    <t>As</t>
  </si>
  <si>
    <t>Se</t>
  </si>
  <si>
    <t>n/a</t>
  </si>
  <si>
    <t>min</t>
  </si>
  <si>
    <t>max</t>
  </si>
  <si>
    <t xml:space="preserve"> </t>
  </si>
  <si>
    <t>0 = not detected (n/d)</t>
  </si>
  <si>
    <t>n/a = end of sediment core</t>
  </si>
  <si>
    <t>HIGHLIGHTED AND BOLDED VALUES INDICATE MAX CONCENTRATIONS</t>
  </si>
  <si>
    <t>PEC1</t>
  </si>
  <si>
    <t>PEC2</t>
  </si>
  <si>
    <t>PEC3</t>
  </si>
  <si>
    <t>DCC 1</t>
  </si>
  <si>
    <t>DCC 2</t>
  </si>
  <si>
    <t>DCC 3</t>
  </si>
  <si>
    <t>PHQ 1</t>
  </si>
  <si>
    <t>PHQ 2</t>
  </si>
  <si>
    <t>STB1</t>
  </si>
  <si>
    <t>STB2</t>
  </si>
  <si>
    <t>Element</t>
  </si>
  <si>
    <t>µg/g</t>
  </si>
  <si>
    <t>WL 1</t>
  </si>
  <si>
    <t>WL 2</t>
  </si>
  <si>
    <t>all concentrations in µg/g (ppm)</t>
  </si>
  <si>
    <t>ppm = µg/g</t>
  </si>
  <si>
    <t>DCC</t>
  </si>
  <si>
    <t>Dania-Cuttoff Canal</t>
  </si>
  <si>
    <t>PEC</t>
  </si>
  <si>
    <t>Park Education Center</t>
  </si>
  <si>
    <t>PHQ</t>
  </si>
  <si>
    <t>Park headquarters</t>
  </si>
  <si>
    <t>STB</t>
  </si>
  <si>
    <t>South turning basin</t>
  </si>
  <si>
    <t xml:space="preserve">WL </t>
  </si>
  <si>
    <t>West Lake</t>
  </si>
  <si>
    <t>NR</t>
  </si>
  <si>
    <t>north Reef</t>
  </si>
  <si>
    <t>SR</t>
  </si>
  <si>
    <t>South Reef</t>
  </si>
  <si>
    <t>STAN</t>
  </si>
  <si>
    <t>sediment CRM</t>
  </si>
  <si>
    <t>ACRONYMS</t>
  </si>
  <si>
    <t>Names</t>
  </si>
  <si>
    <t>Results for Nova Southeastern, 10/2020 (Digested Sediments)</t>
  </si>
  <si>
    <t xml:space="preserve">Concentrations in µg/L (ppb) of the element in the solution provided. </t>
  </si>
  <si>
    <t xml:space="preserve"> µg/L x 0.1 L ÷  g</t>
  </si>
  <si>
    <t>CALCULATED VALUES - PPM or µg/g</t>
  </si>
  <si>
    <t>RAW DATA - UNIVERSITY OF SOUTHERN MISSISSIPPI - PPB</t>
  </si>
  <si>
    <t>Sample ID</t>
  </si>
  <si>
    <t>Sample Weight (g)</t>
  </si>
  <si>
    <t>DCC1-0-5cm</t>
  </si>
  <si>
    <t>DCC1-S0-10cm</t>
  </si>
  <si>
    <t>DCC1-S0-15cm</t>
  </si>
  <si>
    <t>DCC1-S0-20cm</t>
  </si>
  <si>
    <t>DCC1-S0-25cm</t>
  </si>
  <si>
    <t>DCC1-S0-30cm</t>
  </si>
  <si>
    <t>DCC1-S0-35cm</t>
  </si>
  <si>
    <t>DCC1-S0-40cm</t>
  </si>
  <si>
    <t>DCC1-S0-45cm</t>
  </si>
  <si>
    <t>DCC1-S0-50cm</t>
  </si>
  <si>
    <t>DCC1-S0-55cm</t>
  </si>
  <si>
    <t>DCC1-S0-60cm</t>
  </si>
  <si>
    <t>DCC1-S0-65cm</t>
  </si>
  <si>
    <t>DCC1-S0-70cm</t>
  </si>
  <si>
    <t>DCC1-S0-75cm</t>
  </si>
  <si>
    <t>DCC2-S0-5cm</t>
  </si>
  <si>
    <t>DCC2-0-10cm</t>
  </si>
  <si>
    <t>DCC2-0-15cm</t>
  </si>
  <si>
    <t>DCC2-S0-20cm</t>
  </si>
  <si>
    <t>DCC2-0-25cm</t>
  </si>
  <si>
    <t>DCC2-S0-30cm</t>
  </si>
  <si>
    <t>DCC2-S0-35cm</t>
  </si>
  <si>
    <t>DCC2-S0-40cm</t>
  </si>
  <si>
    <t>DCC2-S0-45cm</t>
  </si>
  <si>
    <t>DCC2-S0-50cm</t>
  </si>
  <si>
    <t>DCC2-S0-55cm</t>
  </si>
  <si>
    <t>DCC2-S0-60cm</t>
  </si>
  <si>
    <t>DCC2-S0-65cm</t>
  </si>
  <si>
    <t>DCC2-S0-70cm</t>
  </si>
  <si>
    <t>DCC2-S0-75cm</t>
  </si>
  <si>
    <t>DCC2-S0-80cm</t>
  </si>
  <si>
    <t>DCC2-S0-85cm</t>
  </si>
  <si>
    <t>DCC2-S0-90cm</t>
  </si>
  <si>
    <t>DCC3-S0-0cm</t>
  </si>
  <si>
    <t>DCC3-S0-5cm</t>
  </si>
  <si>
    <t>DCC3-S0-10cm</t>
  </si>
  <si>
    <t>DCC3-S0-15cm</t>
  </si>
  <si>
    <t>DCC3-S0-20cm</t>
  </si>
  <si>
    <t>DCC3-S0-25cm</t>
  </si>
  <si>
    <t>DCC3-S0-30cm</t>
  </si>
  <si>
    <t>DCC3-S0-35cm</t>
  </si>
  <si>
    <t>DCC3-S0-40cm</t>
  </si>
  <si>
    <t>DCC3-S0-45cm</t>
  </si>
  <si>
    <t>DCC3-S0-50cm</t>
  </si>
  <si>
    <t>DCC3-S0-55cm</t>
  </si>
  <si>
    <t>DCC3-S0-60cm</t>
  </si>
  <si>
    <t>DCC3-S0-65cm</t>
  </si>
  <si>
    <t>DCC3-S0-70cm</t>
  </si>
  <si>
    <t>DCC3-S0-75cm</t>
  </si>
  <si>
    <t>DCC3-S0-80cm</t>
  </si>
  <si>
    <t>DCC3-S0-85cm</t>
  </si>
  <si>
    <t>DCC3-S0-90cm</t>
  </si>
  <si>
    <t>DCC3-S0-95cm</t>
  </si>
  <si>
    <t>PEC1-S-0cm</t>
  </si>
  <si>
    <t>PEC1-S-5cm</t>
  </si>
  <si>
    <t>PEC1-S-10cm</t>
  </si>
  <si>
    <t>PEC1-S-15cm</t>
  </si>
  <si>
    <t>PEC1-S-20cm</t>
  </si>
  <si>
    <t>PEC1-S-25cm</t>
  </si>
  <si>
    <t>PEC1-S-30cm</t>
  </si>
  <si>
    <t>PEC1-S-35cm</t>
  </si>
  <si>
    <t>PEC1-S-40cm</t>
  </si>
  <si>
    <t>PEC1-S0-45cm</t>
  </si>
  <si>
    <t>PEC1-S0-50cm</t>
  </si>
  <si>
    <t>PEC1-S0-55cm</t>
  </si>
  <si>
    <t>PEC1-S0-60cm</t>
  </si>
  <si>
    <t>PEC1-S0-65cm</t>
  </si>
  <si>
    <t>PEC1-S-70cm</t>
  </si>
  <si>
    <t>PEC1-S-75cm</t>
  </si>
  <si>
    <t>PEC1-S-80cm</t>
  </si>
  <si>
    <t>PEC1-S-85cm</t>
  </si>
  <si>
    <t>PEC1-S0-90cm</t>
  </si>
  <si>
    <t>PEC1-S0-95cm</t>
  </si>
  <si>
    <t>PEC1-S0-100cm</t>
  </si>
  <si>
    <t>PEC1-S0-105cm</t>
  </si>
  <si>
    <t>PEC1-S0-110cm</t>
  </si>
  <si>
    <t>PEC1-S0-115cm</t>
  </si>
  <si>
    <t>PEC1-S0-120cm</t>
  </si>
  <si>
    <t>PEC1-S0-125cm</t>
  </si>
  <si>
    <t>PEC1-S0-130cm</t>
  </si>
  <si>
    <t>PEC1-S0-135cm</t>
  </si>
  <si>
    <t>PEC1-S0-140cm</t>
  </si>
  <si>
    <t>PEC1-S0-145cm</t>
  </si>
  <si>
    <t>PEC1-S0-150cm</t>
  </si>
  <si>
    <t>PEC1-S0-155cm</t>
  </si>
  <si>
    <t>PEC1-S0-160cm</t>
  </si>
  <si>
    <t>PEC1-S-165cm</t>
  </si>
  <si>
    <t>PEC1-S0-170cm</t>
  </si>
  <si>
    <t>PEC1-S0-175cm</t>
  </si>
  <si>
    <t>PEC2-S0-0cm</t>
  </si>
  <si>
    <t>PEC2-S0-5cm</t>
  </si>
  <si>
    <t>PEC2-S-10cm</t>
  </si>
  <si>
    <t>PEC2-S-15cm</t>
  </si>
  <si>
    <t>PEC2-S0-20cm</t>
  </si>
  <si>
    <t>PEC2-S0-25cm</t>
  </si>
  <si>
    <t>PEC2-S0-30cm</t>
  </si>
  <si>
    <t>PEC2-S0-35cm</t>
  </si>
  <si>
    <t>PEC2-S0-40cm</t>
  </si>
  <si>
    <t>PEC2-S0-45cm</t>
  </si>
  <si>
    <t>PEC2-S0-50cm</t>
  </si>
  <si>
    <t>PEC2-S0-55cm</t>
  </si>
  <si>
    <t>PEC2-S0-60cm</t>
  </si>
  <si>
    <t>PEC2-S0-65cm</t>
  </si>
  <si>
    <t>PEC2-S0-70cm</t>
  </si>
  <si>
    <t>PEC2-S0-75cm</t>
  </si>
  <si>
    <t>PEC2-S0-80cm</t>
  </si>
  <si>
    <t>PEC2-S0-85cm</t>
  </si>
  <si>
    <t>PEC2-S0-90cm</t>
  </si>
  <si>
    <t>PEC2-S0-95cm</t>
  </si>
  <si>
    <t>PEC2-S-100cm</t>
  </si>
  <si>
    <t>PEC2-S0-102cm</t>
  </si>
  <si>
    <t>PEC2-S0-105cm</t>
  </si>
  <si>
    <t>PEC2-S0-110cm</t>
  </si>
  <si>
    <t>PEC2-S0-115cm</t>
  </si>
  <si>
    <t>PEC2-S0-120cm</t>
  </si>
  <si>
    <t>PEC2-S0-125cm</t>
  </si>
  <si>
    <t>PEC2-S0-130cm</t>
  </si>
  <si>
    <t>PEC2-S0-135cm</t>
  </si>
  <si>
    <t>PEC2-S0-140cm</t>
  </si>
  <si>
    <t>PEC2-S0-145cm</t>
  </si>
  <si>
    <t>PEC2-S0-150cm</t>
  </si>
  <si>
    <t>PEC2-S0-155cm</t>
  </si>
  <si>
    <t>PEC2-S0-160cm-1</t>
  </si>
  <si>
    <t>PEC2-S0-165cm</t>
  </si>
  <si>
    <t>PEC2-S0-170cm</t>
  </si>
  <si>
    <t>PEC3-S-0cm</t>
  </si>
  <si>
    <t>PEC3-S-5cm</t>
  </si>
  <si>
    <t>PEC3-S-10cm</t>
  </si>
  <si>
    <t>PEC3-S-15cm</t>
  </si>
  <si>
    <t>PEC3-S-20cm</t>
  </si>
  <si>
    <t>PEC3-S0-25cm</t>
  </si>
  <si>
    <t>PEC3-S-30cm</t>
  </si>
  <si>
    <t>PEC3-S-35cm</t>
  </si>
  <si>
    <t>PEC3-S-40cm</t>
  </si>
  <si>
    <t>PEC3-S-45cm</t>
  </si>
  <si>
    <t>PEC3-S0-50cm</t>
  </si>
  <si>
    <t>PEC3-S0-55cm</t>
  </si>
  <si>
    <t>PEC3-S0-60cm</t>
  </si>
  <si>
    <t>PEC3-S0-65cm</t>
  </si>
  <si>
    <t>PEC3-S0-70cm</t>
  </si>
  <si>
    <t>PEC3-S0-75cm</t>
  </si>
  <si>
    <t>PEC3-S0-80cm</t>
  </si>
  <si>
    <t>PEC3-S0-85cm</t>
  </si>
  <si>
    <t>PEC3-S0-90cm</t>
  </si>
  <si>
    <t>PEC3-S0-95cm</t>
  </si>
  <si>
    <t>PEC3-S0-100cm</t>
  </si>
  <si>
    <t>PEC3-S0-105cm</t>
  </si>
  <si>
    <t>PEC3-S0-110cm</t>
  </si>
  <si>
    <t>PEC3-S0-115cm</t>
  </si>
  <si>
    <t>PEC3-S0-120cm</t>
  </si>
  <si>
    <t>PEC3-S-125cm</t>
  </si>
  <si>
    <t>PEC3-S0-130cm</t>
  </si>
  <si>
    <t>PEC3-S0-135cm</t>
  </si>
  <si>
    <t>PEC3-S0-140cm</t>
  </si>
  <si>
    <t>PEC3-S0-145cm</t>
  </si>
  <si>
    <t>PEC3-S0-150cm</t>
  </si>
  <si>
    <t>PEC3-S0-155cm</t>
  </si>
  <si>
    <t>PEC3-S0-160cm</t>
  </si>
  <si>
    <t>PEC3-S0-165cm</t>
  </si>
  <si>
    <t>PEC3-S0-170cm</t>
  </si>
  <si>
    <t>PEC3-S0-175cm</t>
  </si>
  <si>
    <t>PEC3-S0-180cm</t>
  </si>
  <si>
    <t>PEC3-S0-185cm</t>
  </si>
  <si>
    <t>PEC3-S0-190cm</t>
  </si>
  <si>
    <t>PEC3-S-195cm</t>
  </si>
  <si>
    <t>PHQ1-S0-5cm</t>
  </si>
  <si>
    <t>PHQ1-S0-10cm</t>
  </si>
  <si>
    <t>PHQ1-S0-15cm</t>
  </si>
  <si>
    <t>PHQ1-S0-20cm</t>
  </si>
  <si>
    <t>PHQ1-S0-25cm</t>
  </si>
  <si>
    <t>PHQ1-S0-30cm</t>
  </si>
  <si>
    <t>PHQ1-S0-35cm</t>
  </si>
  <si>
    <t>PHQ1-S0-40cm</t>
  </si>
  <si>
    <t>PHQ1-S0-45cm</t>
  </si>
  <si>
    <t>PHQ1-S0-50cm</t>
  </si>
  <si>
    <t>PHQ1-S0-55cm</t>
  </si>
  <si>
    <t>PHQ1-S0-60cm</t>
  </si>
  <si>
    <t>PHQ1-S0-65cm</t>
  </si>
  <si>
    <t>PHQ1-S0-70cm</t>
  </si>
  <si>
    <t>PHQ1-S0-75cm</t>
  </si>
  <si>
    <t>PHQ1-S0-80cm</t>
  </si>
  <si>
    <t>PHQ1-S0-85cm</t>
  </si>
  <si>
    <t>PHQ1-S0-90cm</t>
  </si>
  <si>
    <t>PHQ1-S0-95cm</t>
  </si>
  <si>
    <t>PHQ1-S0-100cm</t>
  </si>
  <si>
    <t>PHQ1-S0-105cm</t>
  </si>
  <si>
    <t>PHQ1-S0-110cm</t>
  </si>
  <si>
    <t>PHQ1-S0-115cm</t>
  </si>
  <si>
    <t>PHQ1-S0-120cm</t>
  </si>
  <si>
    <t>PHQ1-S0-125cm</t>
  </si>
  <si>
    <t>PHQ1-S0-130cm</t>
  </si>
  <si>
    <t>PHQ1-S0-135cm</t>
  </si>
  <si>
    <t>PHQ1-S0-140cm</t>
  </si>
  <si>
    <t>PHQ1-S0-145cm</t>
  </si>
  <si>
    <t>PHQ1-S0-150cm</t>
  </si>
  <si>
    <t>PHQ1-S0-155cm</t>
  </si>
  <si>
    <t>PHQ2-S0-5cm</t>
  </si>
  <si>
    <t>PHQ2-S0-10cm</t>
  </si>
  <si>
    <t>PHQ2-S0-15cm</t>
  </si>
  <si>
    <t>PHQ2-S0-20cm</t>
  </si>
  <si>
    <t>PHQ2-S0-25cm</t>
  </si>
  <si>
    <t>PHQ2-S0-30cm</t>
  </si>
  <si>
    <t>PHQ2-S0-35cm</t>
  </si>
  <si>
    <t>PHQ2-S0-40cm</t>
  </si>
  <si>
    <t>PHQ2-S0-45cm</t>
  </si>
  <si>
    <t>PHQ2-S0-50cm</t>
  </si>
  <si>
    <t>PHQ2-S0-55cm</t>
  </si>
  <si>
    <t>PHQ2-S0-60cm</t>
  </si>
  <si>
    <t>PHQ2-S0-65cm</t>
  </si>
  <si>
    <t>PHQ2-S0-70cm</t>
  </si>
  <si>
    <t>PHQ2-S0-75cm</t>
  </si>
  <si>
    <t>PHQ2-S0-80cm</t>
  </si>
  <si>
    <t>PHQ2-S0-85cm</t>
  </si>
  <si>
    <t>PHQ2-S0-90cm</t>
  </si>
  <si>
    <t>PHQ2-S0-95cm</t>
  </si>
  <si>
    <t>PHQ2-S0-100cm</t>
  </si>
  <si>
    <t>PHQ2-S0-105cm</t>
  </si>
  <si>
    <t>PHQ2-S0-110cm</t>
  </si>
  <si>
    <t>PHQ2-S0-115cm</t>
  </si>
  <si>
    <t>PHQ2-S0-120cm</t>
  </si>
  <si>
    <t>PHQ2-S0-125cm</t>
  </si>
  <si>
    <t>PHQ2-S0-130cm</t>
  </si>
  <si>
    <t>PHQ2-S0-135cm</t>
  </si>
  <si>
    <t>PHQ2-S0-140cm</t>
  </si>
  <si>
    <t>PHQ2-S0-145cm</t>
  </si>
  <si>
    <t>PHQ2-S0-150cm</t>
  </si>
  <si>
    <t>PHQ2-S0-155cm</t>
  </si>
  <si>
    <t>PHQ2-S0-160cm</t>
  </si>
  <si>
    <t>PHQ2-S0-165cm</t>
  </si>
  <si>
    <t>PHQ2-S0-170cm</t>
  </si>
  <si>
    <t>PHQ2-S0-175cm</t>
  </si>
  <si>
    <t>PHQ2-S0-180cm</t>
  </si>
  <si>
    <t>PHQ2-S0-185cm</t>
  </si>
  <si>
    <t>PHQ2-S0-190cm</t>
  </si>
  <si>
    <t>STB1-S0-5cm</t>
  </si>
  <si>
    <t>STB1-S0-10cm</t>
  </si>
  <si>
    <t>STB1-S0-15cm</t>
  </si>
  <si>
    <t>STB1-S0-20cm</t>
  </si>
  <si>
    <t>STB1-S0-25cm</t>
  </si>
  <si>
    <t>STB1-S0-30cm</t>
  </si>
  <si>
    <t>STB1-S0-35cm</t>
  </si>
  <si>
    <t>STB1-S0-40cm</t>
  </si>
  <si>
    <t>STB1-S0-45cm</t>
  </si>
  <si>
    <t>STB1-S0-50cm</t>
  </si>
  <si>
    <t>STB1-S0-55cm</t>
  </si>
  <si>
    <t>STB1-S0-60cm</t>
  </si>
  <si>
    <t>STB1-S0-65cm</t>
  </si>
  <si>
    <t>STB1-S0-70cm</t>
  </si>
  <si>
    <t>STB1-S0-75cm</t>
  </si>
  <si>
    <t>STB2-S0-5cm</t>
  </si>
  <si>
    <t>STB2-S0-10cm</t>
  </si>
  <si>
    <t>STB2-S0-15cm</t>
  </si>
  <si>
    <t xml:space="preserve">STB2-S0-20cm </t>
  </si>
  <si>
    <t>STB2-S0-25cm</t>
  </si>
  <si>
    <t>STB2-S0-30cm</t>
  </si>
  <si>
    <t>STB2-0-35cm</t>
  </si>
  <si>
    <t>STB2-0-40cm</t>
  </si>
  <si>
    <t>STB2-0-45cm</t>
  </si>
  <si>
    <t>STB2-0-50cm</t>
  </si>
  <si>
    <t>WL1-S0-5cm</t>
  </si>
  <si>
    <t>WL1-S0-10cm</t>
  </si>
  <si>
    <t>WL1-S0-15cm</t>
  </si>
  <si>
    <t>WL1-S0-20cm</t>
  </si>
  <si>
    <t>WL1-S0-25cm</t>
  </si>
  <si>
    <t>WL1-S0-30cm</t>
  </si>
  <si>
    <t>WL1-S0-35cm</t>
  </si>
  <si>
    <t>WL1-S0-40cm</t>
  </si>
  <si>
    <t>WL1-S0-45cm</t>
  </si>
  <si>
    <t>WL1-S0-50cm</t>
  </si>
  <si>
    <t>WL1-S0-55cm</t>
  </si>
  <si>
    <t>WL1-S0-60cm</t>
  </si>
  <si>
    <t>WL1-S0-65cm</t>
  </si>
  <si>
    <t>WL1-S0-70cm</t>
  </si>
  <si>
    <t>WL1-S0-75cm</t>
  </si>
  <si>
    <t>WL1-S0-80cm</t>
  </si>
  <si>
    <t>WL1-S0-85cm</t>
  </si>
  <si>
    <t>WL1-S0-90cm</t>
  </si>
  <si>
    <t>WL2-S0-5cm</t>
  </si>
  <si>
    <t>WL2-S0-10cm</t>
  </si>
  <si>
    <t>WL2-S0-15cm</t>
  </si>
  <si>
    <t>WL2-S0-20cm</t>
  </si>
  <si>
    <t>WL2-S0-25cm</t>
  </si>
  <si>
    <t>WL2-S0-30cm</t>
  </si>
  <si>
    <t>WL2-S0-35cm</t>
  </si>
  <si>
    <t>WL2-S0-40cm</t>
  </si>
  <si>
    <t>WL2-S0-45cm</t>
  </si>
  <si>
    <t>WL2-S0-50cm</t>
  </si>
  <si>
    <t>WL2-S0-55cm</t>
  </si>
  <si>
    <t>WL2-S0-60cm</t>
  </si>
  <si>
    <t>WL2-S0-65cm</t>
  </si>
  <si>
    <t>WL2-S0-70cm</t>
  </si>
  <si>
    <t>WL2-0-75cm</t>
  </si>
  <si>
    <t>WL2-S0-80cm</t>
  </si>
  <si>
    <t>WL2-S0-85cm</t>
  </si>
  <si>
    <t>WL2-S0-90cm</t>
  </si>
  <si>
    <t>NR1-S0</t>
  </si>
  <si>
    <t>NR2-S0</t>
  </si>
  <si>
    <t>NR3-S0</t>
  </si>
  <si>
    <t>SR1-S0</t>
  </si>
  <si>
    <t>SR2-S0</t>
  </si>
  <si>
    <t>SR3-S0</t>
  </si>
  <si>
    <t>STAN1-S</t>
  </si>
  <si>
    <t>STAN2-S</t>
  </si>
  <si>
    <t>STAN3-S</t>
  </si>
  <si>
    <t>STAN4-S</t>
  </si>
  <si>
    <t>Est. Detn Limit</t>
  </si>
  <si>
    <t>SRM 2702 Concentrations (µg/g)</t>
  </si>
  <si>
    <t>STANDARDS</t>
  </si>
  <si>
    <t>STAN1</t>
  </si>
  <si>
    <t>STAN2</t>
  </si>
  <si>
    <t>STAN3</t>
  </si>
  <si>
    <t>STAN4</t>
  </si>
  <si>
    <t>SRM 2702 Recovery Rates</t>
  </si>
  <si>
    <t>Percentage (%)</t>
  </si>
  <si>
    <t>DCC Core 1</t>
  </si>
  <si>
    <t>DCC Core 2</t>
  </si>
  <si>
    <t>DCC Core 3</t>
  </si>
  <si>
    <t>PEC Core 1</t>
  </si>
  <si>
    <t>PEC Core 2</t>
  </si>
  <si>
    <t>PEC Core 3</t>
  </si>
  <si>
    <t>PHQ Core 1</t>
  </si>
  <si>
    <t>PHQ Core 2</t>
  </si>
  <si>
    <t>STB Core 1</t>
  </si>
  <si>
    <t>STB Core 2</t>
  </si>
  <si>
    <t>WL Core 1</t>
  </si>
  <si>
    <t>WL Core 2</t>
  </si>
  <si>
    <t>PPM = µg/g</t>
  </si>
  <si>
    <t xml:space="preserve">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</si>
</sst>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"/>
    <numFmt numFmtId="166" formatCode="0.000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2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5"/>
      <color rgb="FF000000"/>
      <name val="Inherit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164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165" fontId="0" fillId="2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0" fillId="0" borderId="0" xfId="0" applyNumberFormat="1"/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" fontId="14" fillId="3" borderId="0" xfId="0" applyNumberFormat="1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164" fontId="14" fillId="3" borderId="0" xfId="0" applyNumberFormat="1" applyFont="1" applyFill="1" applyAlignment="1">
      <alignment horizontal="center"/>
    </xf>
    <xf numFmtId="165" fontId="0" fillId="2" borderId="0" xfId="0" applyNumberFormat="1" applyFill="1"/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18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/>
    <xf numFmtId="0" fontId="1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Dania</a:t>
            </a:r>
            <a:r>
              <a:rPr lang="en-US" baseline="0"/>
              <a:t> Cutoff Canal Core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'Dania Cutoff Canal'!$B$7:$B$21</c:f>
              <c:numCache>
                <c:formatCode>0.00</c:formatCode>
                <c:ptCount val="15"/>
                <c:pt idx="0" formatCode="0.0">
                  <c:v>16.072301029253101</c:v>
                </c:pt>
                <c:pt idx="1">
                  <c:v>2.9712484755916435</c:v>
                </c:pt>
                <c:pt idx="2" formatCode="0.0">
                  <c:v>20.085983931087306</c:v>
                </c:pt>
                <c:pt idx="3" formatCode="0.0">
                  <c:v>36.256511817262492</c:v>
                </c:pt>
                <c:pt idx="4" formatCode="0.0">
                  <c:v>36.240879485579597</c:v>
                </c:pt>
                <c:pt idx="5" formatCode="0.0">
                  <c:v>24.917692447968562</c:v>
                </c:pt>
                <c:pt idx="6" formatCode="0.0">
                  <c:v>18.725812907806461</c:v>
                </c:pt>
                <c:pt idx="7" formatCode="0.0">
                  <c:v>45.943313185092201</c:v>
                </c:pt>
                <c:pt idx="8" formatCode="0.0">
                  <c:v>17.861323265336562</c:v>
                </c:pt>
                <c:pt idx="9">
                  <c:v>7.0567017644047736</c:v>
                </c:pt>
                <c:pt idx="10">
                  <c:v>3.7228794183704128</c:v>
                </c:pt>
                <c:pt idx="11">
                  <c:v>4.6227108323486146</c:v>
                </c:pt>
                <c:pt idx="12">
                  <c:v>1.9132126945108303</c:v>
                </c:pt>
                <c:pt idx="13">
                  <c:v>0.87777716696847297</c:v>
                </c:pt>
                <c:pt idx="14">
                  <c:v>2.9283611683846011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44-7643-911F-2591FA2E4182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'Dania Cutoff Canal'!$C$7:$C$21</c:f>
              <c:numCache>
                <c:formatCode>0.000</c:formatCode>
                <c:ptCount val="15"/>
                <c:pt idx="0" formatCode="0.00">
                  <c:v>0.2535402129604491</c:v>
                </c:pt>
                <c:pt idx="1">
                  <c:v>5.1203466762287396E-2</c:v>
                </c:pt>
                <c:pt idx="2" formatCode="0.00">
                  <c:v>0.1711754706218169</c:v>
                </c:pt>
                <c:pt idx="3" formatCode="0.00">
                  <c:v>0.2602283724344519</c:v>
                </c:pt>
                <c:pt idx="4" formatCode="0.00">
                  <c:v>0.30298678279108859</c:v>
                </c:pt>
                <c:pt idx="5" formatCode="0.00">
                  <c:v>0.19202511182712445</c:v>
                </c:pt>
                <c:pt idx="6" formatCode="0.00">
                  <c:v>0.14884463585830424</c:v>
                </c:pt>
                <c:pt idx="7" formatCode="0.00">
                  <c:v>0.23007078644941636</c:v>
                </c:pt>
                <c:pt idx="8">
                  <c:v>8.018965247788605E-2</c:v>
                </c:pt>
                <c:pt idx="9" formatCode="0.00">
                  <c:v>2.6158130691975784E-2</c:v>
                </c:pt>
                <c:pt idx="10" formatCode="0.00">
                  <c:v>1.1467299026893064E-2</c:v>
                </c:pt>
                <c:pt idx="11" formatCode="0.00">
                  <c:v>1.1791898683511055E-2</c:v>
                </c:pt>
                <c:pt idx="12" formatCode="0.00">
                  <c:v>9.7597110666914812E-3</c:v>
                </c:pt>
                <c:pt idx="13" formatCode="0.00">
                  <c:v>1.1284507299330771E-2</c:v>
                </c:pt>
                <c:pt idx="14" formatCode="0.00">
                  <c:v>3.9083596388094118E-3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44-7643-911F-2591FA2E4182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'Dania Cutoff Canal'!$D$7:$D$21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44-7643-911F-2591FA2E4182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'Dania Cutoff Canal'!$E$7:$E$21</c:f>
              <c:numCache>
                <c:formatCode>0.00</c:formatCode>
                <c:ptCount val="15"/>
                <c:pt idx="0">
                  <c:v>6.35</c:v>
                </c:pt>
                <c:pt idx="1">
                  <c:v>3.01</c:v>
                </c:pt>
                <c:pt idx="2">
                  <c:v>2.11</c:v>
                </c:pt>
                <c:pt idx="3">
                  <c:v>2</c:v>
                </c:pt>
                <c:pt idx="4">
                  <c:v>2.36</c:v>
                </c:pt>
                <c:pt idx="5">
                  <c:v>1.52</c:v>
                </c:pt>
                <c:pt idx="6">
                  <c:v>2.72</c:v>
                </c:pt>
                <c:pt idx="7">
                  <c:v>1.71</c:v>
                </c:pt>
                <c:pt idx="8">
                  <c:v>1.07</c:v>
                </c:pt>
                <c:pt idx="9">
                  <c:v>0.23</c:v>
                </c:pt>
                <c:pt idx="10" formatCode="0.000">
                  <c:v>0.06</c:v>
                </c:pt>
                <c:pt idx="11" formatCode="0.000">
                  <c:v>8.8999999999999996E-2</c:v>
                </c:pt>
                <c:pt idx="12">
                  <c:v>0.15</c:v>
                </c:pt>
                <c:pt idx="13">
                  <c:v>0.35</c:v>
                </c:pt>
                <c:pt idx="14">
                  <c:v>8.2100000000000009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44-7643-911F-2591FA2E4182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'Dania Cutoff Canal'!$F$7:$F$21</c:f>
              <c:numCache>
                <c:formatCode>0.00</c:formatCode>
                <c:ptCount val="15"/>
                <c:pt idx="0" formatCode="0.0">
                  <c:v>32.367114489225564</c:v>
                </c:pt>
                <c:pt idx="1">
                  <c:v>7.7155170674619828</c:v>
                </c:pt>
                <c:pt idx="2" formatCode="0.0">
                  <c:v>24.798937397564472</c:v>
                </c:pt>
                <c:pt idx="3" formatCode="0.0">
                  <c:v>31.346606014787739</c:v>
                </c:pt>
                <c:pt idx="4" formatCode="0.0">
                  <c:v>37.359998657632893</c:v>
                </c:pt>
                <c:pt idx="5" formatCode="0.0">
                  <c:v>23.29850063328113</c:v>
                </c:pt>
                <c:pt idx="6" formatCode="0.0">
                  <c:v>24.469078679237491</c:v>
                </c:pt>
                <c:pt idx="7" formatCode="0.0">
                  <c:v>38.892460849879797</c:v>
                </c:pt>
                <c:pt idx="8" formatCode="0.0">
                  <c:v>15.040325651833498</c:v>
                </c:pt>
                <c:pt idx="9">
                  <c:v>5.1049623722124355</c:v>
                </c:pt>
                <c:pt idx="10">
                  <c:v>1.2486726362326317</c:v>
                </c:pt>
                <c:pt idx="11">
                  <c:v>2.3088633865473693</c:v>
                </c:pt>
                <c:pt idx="12" formatCode="0.000">
                  <c:v>0.94960683047883099</c:v>
                </c:pt>
                <c:pt idx="13">
                  <c:v>1.132537085785815</c:v>
                </c:pt>
                <c:pt idx="14">
                  <c:v>5.9205799716070313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44-7643-911F-2591FA2E4182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'Dania Cutoff Canal'!$G$7:$G$21</c:f>
              <c:numCache>
                <c:formatCode>0.00</c:formatCode>
                <c:ptCount val="15"/>
                <c:pt idx="0" formatCode="0.0">
                  <c:v>34.909667396359779</c:v>
                </c:pt>
                <c:pt idx="1">
                  <c:v>7.4138013376851122</c:v>
                </c:pt>
                <c:pt idx="2" formatCode="0.0">
                  <c:v>25.653598628554004</c:v>
                </c:pt>
                <c:pt idx="3" formatCode="0.0">
                  <c:v>22.826891485242925</c:v>
                </c:pt>
                <c:pt idx="4" formatCode="0.0">
                  <c:v>27.798523773064581</c:v>
                </c:pt>
                <c:pt idx="5" formatCode="0.0">
                  <c:v>15.347182206416672</c:v>
                </c:pt>
                <c:pt idx="6" formatCode="0.0">
                  <c:v>14.279640041007413</c:v>
                </c:pt>
                <c:pt idx="7" formatCode="0.0">
                  <c:v>15.353638828396981</c:v>
                </c:pt>
                <c:pt idx="8">
                  <c:v>6.2548053098409824</c:v>
                </c:pt>
                <c:pt idx="9">
                  <c:v>1.9575180012639133</c:v>
                </c:pt>
                <c:pt idx="10" formatCode="0.000">
                  <c:v>0.82429476197577167</c:v>
                </c:pt>
                <c:pt idx="11" formatCode="0.000">
                  <c:v>0.78750165058093102</c:v>
                </c:pt>
                <c:pt idx="12" formatCode="0.000">
                  <c:v>0.70123138925383732</c:v>
                </c:pt>
                <c:pt idx="13">
                  <c:v>0.84732241558599686</c:v>
                </c:pt>
                <c:pt idx="14" formatCode="0.0">
                  <c:v>13.605593201019019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444-7643-911F-2591FA2E4182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Canal'!$H$7:$H$21</c:f>
              <c:numCache>
                <c:formatCode>0.0</c:formatCode>
                <c:ptCount val="15"/>
                <c:pt idx="0">
                  <c:v>76.2</c:v>
                </c:pt>
                <c:pt idx="1">
                  <c:v>18.399999999999999</c:v>
                </c:pt>
                <c:pt idx="2">
                  <c:v>48.2</c:v>
                </c:pt>
                <c:pt idx="3">
                  <c:v>52.4</c:v>
                </c:pt>
                <c:pt idx="4">
                  <c:v>62.2</c:v>
                </c:pt>
                <c:pt idx="5">
                  <c:v>43.4</c:v>
                </c:pt>
                <c:pt idx="6">
                  <c:v>42.3</c:v>
                </c:pt>
                <c:pt idx="7">
                  <c:v>70.5</c:v>
                </c:pt>
                <c:pt idx="8">
                  <c:v>63.7</c:v>
                </c:pt>
                <c:pt idx="9">
                  <c:v>129.6</c:v>
                </c:pt>
                <c:pt idx="10">
                  <c:v>119.1</c:v>
                </c:pt>
                <c:pt idx="11">
                  <c:v>147.1</c:v>
                </c:pt>
                <c:pt idx="12">
                  <c:v>144</c:v>
                </c:pt>
                <c:pt idx="13">
                  <c:v>162.5</c:v>
                </c:pt>
                <c:pt idx="14" formatCode="0.00">
                  <c:v>79.650000000000006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444-7643-911F-2591FA2E4182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Canal'!$I$7:$I$21</c:f>
              <c:numCache>
                <c:formatCode>0.00</c:formatCode>
                <c:ptCount val="15"/>
                <c:pt idx="0">
                  <c:v>0.62</c:v>
                </c:pt>
                <c:pt idx="1">
                  <c:v>0.16</c:v>
                </c:pt>
                <c:pt idx="2">
                  <c:v>0.47</c:v>
                </c:pt>
                <c:pt idx="3">
                  <c:v>0.56000000000000005</c:v>
                </c:pt>
                <c:pt idx="4">
                  <c:v>0.62</c:v>
                </c:pt>
                <c:pt idx="5">
                  <c:v>0.47</c:v>
                </c:pt>
                <c:pt idx="6">
                  <c:v>0.49</c:v>
                </c:pt>
                <c:pt idx="7">
                  <c:v>0.76</c:v>
                </c:pt>
                <c:pt idx="8">
                  <c:v>0.51</c:v>
                </c:pt>
                <c:pt idx="9">
                  <c:v>0.34</c:v>
                </c:pt>
                <c:pt idx="10">
                  <c:v>0.33</c:v>
                </c:pt>
                <c:pt idx="11">
                  <c:v>0.28999999999999998</c:v>
                </c:pt>
                <c:pt idx="12">
                  <c:v>0.26</c:v>
                </c:pt>
                <c:pt idx="13">
                  <c:v>0.35</c:v>
                </c:pt>
                <c:pt idx="14">
                  <c:v>1.81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444-7643-911F-2591FA2E4182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Canal'!$J$7:$J$21</c:f>
              <c:numCache>
                <c:formatCode>0.00</c:formatCode>
                <c:ptCount val="15"/>
                <c:pt idx="0" formatCode="0.0">
                  <c:v>11.3</c:v>
                </c:pt>
                <c:pt idx="1">
                  <c:v>2.2599999999999998</c:v>
                </c:pt>
                <c:pt idx="2">
                  <c:v>8.7200000000000006</c:v>
                </c:pt>
                <c:pt idx="3">
                  <c:v>8.99</c:v>
                </c:pt>
                <c:pt idx="4" formatCode="0.0">
                  <c:v>10.1</c:v>
                </c:pt>
                <c:pt idx="5">
                  <c:v>5.98</c:v>
                </c:pt>
                <c:pt idx="6">
                  <c:v>5.14</c:v>
                </c:pt>
                <c:pt idx="7">
                  <c:v>7.29</c:v>
                </c:pt>
                <c:pt idx="8">
                  <c:v>3.11</c:v>
                </c:pt>
                <c:pt idx="9">
                  <c:v>1.23</c:v>
                </c:pt>
                <c:pt idx="10" formatCode="0.000">
                  <c:v>0.76</c:v>
                </c:pt>
                <c:pt idx="11" formatCode="0.000">
                  <c:v>0.83</c:v>
                </c:pt>
                <c:pt idx="12" formatCode="0.000">
                  <c:v>0.52300000000000002</c:v>
                </c:pt>
                <c:pt idx="13">
                  <c:v>0.89</c:v>
                </c:pt>
                <c:pt idx="14">
                  <c:v>3.57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444-7643-911F-2591FA2E4182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Canal'!$K$7:$K$21</c:f>
              <c:numCache>
                <c:formatCode>0.00</c:formatCode>
                <c:ptCount val="15"/>
                <c:pt idx="0" formatCode="0.0">
                  <c:v>101.97787535081032</c:v>
                </c:pt>
                <c:pt idx="1">
                  <c:v>73.908793704356285</c:v>
                </c:pt>
                <c:pt idx="2">
                  <c:v>9.3020470090122522</c:v>
                </c:pt>
                <c:pt idx="3" formatCode="0.0">
                  <c:v>13.075078851411423</c:v>
                </c:pt>
                <c:pt idx="4" formatCode="0.0">
                  <c:v>17.266402735271971</c:v>
                </c:pt>
                <c:pt idx="5">
                  <c:v>4.0683956744465588</c:v>
                </c:pt>
                <c:pt idx="6" formatCode="0.0">
                  <c:v>12.454724777358381</c:v>
                </c:pt>
                <c:pt idx="7" formatCode="0.0">
                  <c:v>10.02138907867965</c:v>
                </c:pt>
                <c:pt idx="8">
                  <c:v>5.3746545517837445</c:v>
                </c:pt>
                <c:pt idx="9">
                  <c:v>1.4757732997516835</c:v>
                </c:pt>
                <c:pt idx="10">
                  <c:v>1.0140549988576477</c:v>
                </c:pt>
                <c:pt idx="11">
                  <c:v>1.0138996684677437</c:v>
                </c:pt>
                <c:pt idx="12" formatCode="0.000">
                  <c:v>0.80700617950050968</c:v>
                </c:pt>
                <c:pt idx="13" formatCode="0.0">
                  <c:v>75.400054282619152</c:v>
                </c:pt>
                <c:pt idx="14" formatCode="0.0">
                  <c:v>14.642915087842807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444-7643-911F-2591FA2E4182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Canal'!$L$7:$L$21</c:f>
              <c:numCache>
                <c:formatCode>0.0</c:formatCode>
                <c:ptCount val="15"/>
                <c:pt idx="0">
                  <c:v>174.53648719336346</c:v>
                </c:pt>
                <c:pt idx="1">
                  <c:v>150.75237716365922</c:v>
                </c:pt>
                <c:pt idx="2" formatCode="0.00">
                  <c:v>13.401653255974068</c:v>
                </c:pt>
                <c:pt idx="3" formatCode="0.00">
                  <c:v>4.3592306098576925</c:v>
                </c:pt>
                <c:pt idx="4">
                  <c:v>20.294931046451907</c:v>
                </c:pt>
                <c:pt idx="5" formatCode="0.00">
                  <c:v>3.512685992019255</c:v>
                </c:pt>
                <c:pt idx="6">
                  <c:v>9.4211836455626408</c:v>
                </c:pt>
                <c:pt idx="7">
                  <c:v>23.439210535877997</c:v>
                </c:pt>
                <c:pt idx="8" formatCode="0.00">
                  <c:v>3.6953610673112358</c:v>
                </c:pt>
                <c:pt idx="9" formatCode="0.000">
                  <c:v>0.53161497145743497</c:v>
                </c:pt>
                <c:pt idx="10" formatCode="0.00">
                  <c:v>0.21521664891048856</c:v>
                </c:pt>
                <c:pt idx="11" formatCode="0.000">
                  <c:v>0.38089471948502146</c:v>
                </c:pt>
                <c:pt idx="12" formatCode="0.000">
                  <c:v>0.28845356029147445</c:v>
                </c:pt>
                <c:pt idx="13">
                  <c:v>55.400944919255465</c:v>
                </c:pt>
                <c:pt idx="14">
                  <c:v>10.321867538850576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444-7643-911F-2591FA2E4182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Canal'!$M$7:$M$21</c:f>
              <c:numCache>
                <c:formatCode>0.0</c:formatCode>
                <c:ptCount val="15"/>
                <c:pt idx="0">
                  <c:v>52.238205620395888</c:v>
                </c:pt>
                <c:pt idx="1">
                  <c:v>14.785806335330502</c:v>
                </c:pt>
                <c:pt idx="2">
                  <c:v>45.218282511587226</c:v>
                </c:pt>
                <c:pt idx="3">
                  <c:v>54.277495666717058</c:v>
                </c:pt>
                <c:pt idx="4">
                  <c:v>54.494654651213494</c:v>
                </c:pt>
                <c:pt idx="5">
                  <c:v>32.737565031555938</c:v>
                </c:pt>
                <c:pt idx="6">
                  <c:v>24.368451700105894</c:v>
                </c:pt>
                <c:pt idx="7" formatCode="0.00">
                  <c:v>1.0291528443547591</c:v>
                </c:pt>
                <c:pt idx="8">
                  <c:v>32.113767497069155</c:v>
                </c:pt>
                <c:pt idx="9">
                  <c:v>25.276793981472956</c:v>
                </c:pt>
                <c:pt idx="10">
                  <c:v>16.137445780372776</c:v>
                </c:pt>
                <c:pt idx="11">
                  <c:v>16.190979266909022</c:v>
                </c:pt>
                <c:pt idx="12" formatCode="0.00">
                  <c:v>6.1309783823181538</c:v>
                </c:pt>
                <c:pt idx="13" formatCode="0.00">
                  <c:v>1.2760107101725704</c:v>
                </c:pt>
                <c:pt idx="14" formatCode="0.00">
                  <c:v>5.3523079703505214E-2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444-7643-911F-2591FA2E4182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strLit>
              <c:ptCount val="1"/>
              <c:pt idx="0">
                <c:v>''Dania Cutoff Canal'!$N$3:$N$17</c:v>
              </c:pt>
            </c:strLit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444-7643-911F-2591FA2E4182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'Dania Cutoff Canal'!$O$7:$O$21</c:f>
              <c:numCache>
                <c:formatCode>0.000</c:formatCode>
                <c:ptCount val="15"/>
                <c:pt idx="0" formatCode="0.00">
                  <c:v>2.9605814354332254</c:v>
                </c:pt>
                <c:pt idx="1">
                  <c:v>0.65949425570812359</c:v>
                </c:pt>
                <c:pt idx="2" formatCode="0.00">
                  <c:v>2.3041585717051603</c:v>
                </c:pt>
                <c:pt idx="3" formatCode="0.00">
                  <c:v>2.5973254992414301</c:v>
                </c:pt>
                <c:pt idx="4" formatCode="0.00">
                  <c:v>2.5898740332886572</c:v>
                </c:pt>
                <c:pt idx="5" formatCode="0.00">
                  <c:v>1.6982083613409151</c:v>
                </c:pt>
                <c:pt idx="6" formatCode="0.00">
                  <c:v>1.3917134878148787</c:v>
                </c:pt>
                <c:pt idx="7" formatCode="0.00">
                  <c:v>2.0095309445897516</c:v>
                </c:pt>
                <c:pt idx="8" formatCode="0.00">
                  <c:v>1.1408593764056782</c:v>
                </c:pt>
                <c:pt idx="9">
                  <c:v>0.49374611815828134</c:v>
                </c:pt>
                <c:pt idx="10">
                  <c:v>0.43375816527681132</c:v>
                </c:pt>
                <c:pt idx="11">
                  <c:v>0.45784281155924245</c:v>
                </c:pt>
                <c:pt idx="12">
                  <c:v>0.31867214056197563</c:v>
                </c:pt>
                <c:pt idx="13" formatCode="0.00">
                  <c:v>0.25937513452298488</c:v>
                </c:pt>
                <c:pt idx="14">
                  <c:v>0.68092125468931997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444-7643-911F-2591FA2E4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ax val="5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Turning Basin Core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'South Turning Basin'!$B$7:$B$21</c:f>
              <c:numCache>
                <c:formatCode>0.0</c:formatCode>
                <c:ptCount val="15"/>
                <c:pt idx="0" formatCode="0.00">
                  <c:v>8.2526419231089303</c:v>
                </c:pt>
                <c:pt idx="1">
                  <c:v>88.507705187848131</c:v>
                </c:pt>
                <c:pt idx="2" formatCode="0.00">
                  <c:v>17.24116578444826</c:v>
                </c:pt>
                <c:pt idx="3">
                  <c:v>14.878538204585563</c:v>
                </c:pt>
                <c:pt idx="4">
                  <c:v>16.434040148451722</c:v>
                </c:pt>
                <c:pt idx="5" formatCode="0.00">
                  <c:v>31.88146531410468</c:v>
                </c:pt>
                <c:pt idx="6" formatCode="0.00">
                  <c:v>25.384879575628119</c:v>
                </c:pt>
                <c:pt idx="7" formatCode="0.00">
                  <c:v>25.976901240258609</c:v>
                </c:pt>
                <c:pt idx="8" formatCode="0.00">
                  <c:v>24.990673787463429</c:v>
                </c:pt>
                <c:pt idx="9" formatCode="0.00">
                  <c:v>44.834174459073807</c:v>
                </c:pt>
                <c:pt idx="10" formatCode="0.00">
                  <c:v>29.683482694385475</c:v>
                </c:pt>
                <c:pt idx="11" formatCode="0.00">
                  <c:v>17.671741737229397</c:v>
                </c:pt>
                <c:pt idx="12" formatCode="0.00">
                  <c:v>4.845707600058506</c:v>
                </c:pt>
                <c:pt idx="13" formatCode="0.000">
                  <c:v>7.3527486172614606E-2</c:v>
                </c:pt>
                <c:pt idx="14" formatCode="0.00">
                  <c:v>0.45290990569682921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5B-B345-BA11-8AE62844750C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'South Turning Basin'!$C$7:$C$21</c:f>
              <c:numCache>
                <c:formatCode>0.00</c:formatCode>
                <c:ptCount val="15"/>
                <c:pt idx="0">
                  <c:v>0.17251688608489096</c:v>
                </c:pt>
                <c:pt idx="1">
                  <c:v>0.25014443029261429</c:v>
                </c:pt>
                <c:pt idx="2">
                  <c:v>0.33008238957580915</c:v>
                </c:pt>
                <c:pt idx="3">
                  <c:v>0.33478829708864322</c:v>
                </c:pt>
                <c:pt idx="4">
                  <c:v>0.2965634695765566</c:v>
                </c:pt>
                <c:pt idx="5">
                  <c:v>0.2853001562891701</c:v>
                </c:pt>
                <c:pt idx="6">
                  <c:v>0.14544982431815051</c:v>
                </c:pt>
                <c:pt idx="7">
                  <c:v>0.16369857985544004</c:v>
                </c:pt>
                <c:pt idx="8" formatCode="0.0">
                  <c:v>7.1410907448243952E-2</c:v>
                </c:pt>
                <c:pt idx="9" formatCode="0.0">
                  <c:v>0.1258595208307145</c:v>
                </c:pt>
                <c:pt idx="10" formatCode="0.0">
                  <c:v>6.4627914186700691E-2</c:v>
                </c:pt>
                <c:pt idx="11" formatCode="0.0">
                  <c:v>0.16621491781446926</c:v>
                </c:pt>
                <c:pt idx="12">
                  <c:v>4.3874616097109208E-2</c:v>
                </c:pt>
                <c:pt idx="13" formatCode="0.000">
                  <c:v>3.8727532037432589E-3</c:v>
                </c:pt>
                <c:pt idx="14">
                  <c:v>1.3025300075524566E-2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5B-B345-BA11-8AE62844750C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'South Turning Basin'!$D$7:$D$21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5.7685940094374735E-2</c:v>
                </c:pt>
                <c:pt idx="3" formatCode="0.00">
                  <c:v>2.549509834792086E-2</c:v>
                </c:pt>
                <c:pt idx="4">
                  <c:v>0</c:v>
                </c:pt>
                <c:pt idx="5">
                  <c:v>5.6489383174570848E-2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5B-B345-BA11-8AE62844750C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'South Turning Basin'!$E$7:$E$21</c:f>
              <c:numCache>
                <c:formatCode>0.00</c:formatCode>
                <c:ptCount val="15"/>
                <c:pt idx="0" formatCode="0.0">
                  <c:v>19.219228997615016</c:v>
                </c:pt>
                <c:pt idx="1">
                  <c:v>8.0597790482508511</c:v>
                </c:pt>
                <c:pt idx="2" formatCode="0.0">
                  <c:v>27.104863409969131</c:v>
                </c:pt>
                <c:pt idx="3" formatCode="0.0">
                  <c:v>26.961782620381712</c:v>
                </c:pt>
                <c:pt idx="4" formatCode="0.0">
                  <c:v>21.6973035866116</c:v>
                </c:pt>
                <c:pt idx="5" formatCode="0.0">
                  <c:v>16.536990509915416</c:v>
                </c:pt>
                <c:pt idx="6">
                  <c:v>9.4731780946268369</c:v>
                </c:pt>
                <c:pt idx="7">
                  <c:v>9.5728189324339237</c:v>
                </c:pt>
                <c:pt idx="8">
                  <c:v>5.4834691226941139</c:v>
                </c:pt>
                <c:pt idx="9" formatCode="0.0">
                  <c:v>1.7125883057264717</c:v>
                </c:pt>
                <c:pt idx="10" formatCode="0.0">
                  <c:v>1.7898965581067363</c:v>
                </c:pt>
                <c:pt idx="11">
                  <c:v>9.1127154349062298</c:v>
                </c:pt>
                <c:pt idx="12">
                  <c:v>1.1744294344017667</c:v>
                </c:pt>
                <c:pt idx="13">
                  <c:v>1.0103796733656909</c:v>
                </c:pt>
                <c:pt idx="14">
                  <c:v>1.6961340583335456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5B-B345-BA11-8AE62844750C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'South Turning Basin'!$F$7:$F$21</c:f>
              <c:numCache>
                <c:formatCode>0.0</c:formatCode>
                <c:ptCount val="15"/>
                <c:pt idx="0">
                  <c:v>25.84113479949287</c:v>
                </c:pt>
                <c:pt idx="1">
                  <c:v>45.711054923072673</c:v>
                </c:pt>
                <c:pt idx="2">
                  <c:v>40.054417301722786</c:v>
                </c:pt>
                <c:pt idx="3">
                  <c:v>37.741945737697499</c:v>
                </c:pt>
                <c:pt idx="4">
                  <c:v>51.65077740364724</c:v>
                </c:pt>
                <c:pt idx="5">
                  <c:v>43.339269908335872</c:v>
                </c:pt>
                <c:pt idx="6">
                  <c:v>29.012417968062042</c:v>
                </c:pt>
                <c:pt idx="7">
                  <c:v>31.053001616514283</c:v>
                </c:pt>
                <c:pt idx="8">
                  <c:v>28.161491068321741</c:v>
                </c:pt>
                <c:pt idx="9">
                  <c:v>32.586361878496632</c:v>
                </c:pt>
                <c:pt idx="10">
                  <c:v>33.796074178322009</c:v>
                </c:pt>
                <c:pt idx="11">
                  <c:v>29.644969491609576</c:v>
                </c:pt>
                <c:pt idx="12" formatCode="0.00">
                  <c:v>7.4005853192812445</c:v>
                </c:pt>
                <c:pt idx="13" formatCode="0.00">
                  <c:v>2.8278105616485374</c:v>
                </c:pt>
                <c:pt idx="14" formatCode="0.00">
                  <c:v>7.7076614784674682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5B-B345-BA11-8AE62844750C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'South Turning Basin'!$G$7:$G$21</c:f>
              <c:numCache>
                <c:formatCode>0.0</c:formatCode>
                <c:ptCount val="15"/>
                <c:pt idx="0">
                  <c:v>15.030729862255852</c:v>
                </c:pt>
                <c:pt idx="1">
                  <c:v>15.789853758687709</c:v>
                </c:pt>
                <c:pt idx="2">
                  <c:v>19.789536239337167</c:v>
                </c:pt>
                <c:pt idx="3">
                  <c:v>19.223619873757041</c:v>
                </c:pt>
                <c:pt idx="4">
                  <c:v>17.567541362953701</c:v>
                </c:pt>
                <c:pt idx="5">
                  <c:v>13.43768909976583</c:v>
                </c:pt>
                <c:pt idx="6">
                  <c:v>11.150189340257755</c:v>
                </c:pt>
                <c:pt idx="7">
                  <c:v>17.172529676934754</c:v>
                </c:pt>
                <c:pt idx="8">
                  <c:v>17.60128036702466</c:v>
                </c:pt>
                <c:pt idx="9">
                  <c:v>14.067596907015348</c:v>
                </c:pt>
                <c:pt idx="10" formatCode="0.00">
                  <c:v>9.0490126010722705</c:v>
                </c:pt>
                <c:pt idx="11">
                  <c:v>12.513416709538879</c:v>
                </c:pt>
                <c:pt idx="12">
                  <c:v>4.4866300386766316</c:v>
                </c:pt>
                <c:pt idx="13" formatCode="0.00">
                  <c:v>2.9761296392849594</c:v>
                </c:pt>
                <c:pt idx="14" formatCode="0.00">
                  <c:v>4.7319356082873556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5B-B345-BA11-8AE62844750C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Basin'!$H$7:$H$21</c:f>
              <c:numCache>
                <c:formatCode>0.0</c:formatCode>
                <c:ptCount val="15"/>
                <c:pt idx="0">
                  <c:v>28.84655392325844</c:v>
                </c:pt>
                <c:pt idx="1">
                  <c:v>23.261240428108628</c:v>
                </c:pt>
                <c:pt idx="2">
                  <c:v>45.36303587619237</c:v>
                </c:pt>
                <c:pt idx="3">
                  <c:v>57.445363517413121</c:v>
                </c:pt>
                <c:pt idx="4">
                  <c:v>62.309132380500827</c:v>
                </c:pt>
                <c:pt idx="5">
                  <c:v>59.894158749550613</c:v>
                </c:pt>
                <c:pt idx="6">
                  <c:v>45.444677312162717</c:v>
                </c:pt>
                <c:pt idx="7">
                  <c:v>38.73616004279932</c:v>
                </c:pt>
                <c:pt idx="8">
                  <c:v>29.5849174755717</c:v>
                </c:pt>
                <c:pt idx="9">
                  <c:v>18.664768133429799</c:v>
                </c:pt>
                <c:pt idx="10">
                  <c:v>11.257395964843814</c:v>
                </c:pt>
                <c:pt idx="11">
                  <c:v>63.868825852809024</c:v>
                </c:pt>
                <c:pt idx="12" formatCode="0.00">
                  <c:v>63.2777632939653</c:v>
                </c:pt>
                <c:pt idx="13">
                  <c:v>101.84225925872899</c:v>
                </c:pt>
                <c:pt idx="14" formatCode="0.00">
                  <c:v>89.530807877642317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5B-B345-BA11-8AE62844750C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Basin'!$I$7:$I$21</c:f>
              <c:numCache>
                <c:formatCode>0.00</c:formatCode>
                <c:ptCount val="15"/>
                <c:pt idx="0">
                  <c:v>0.54677100863586703</c:v>
                </c:pt>
                <c:pt idx="1">
                  <c:v>0.84582780522361112</c:v>
                </c:pt>
                <c:pt idx="2">
                  <c:v>0.89010486529608246</c:v>
                </c:pt>
                <c:pt idx="3">
                  <c:v>0.90898203269062938</c:v>
                </c:pt>
                <c:pt idx="4" formatCode="0.0">
                  <c:v>1.0521435692431258</c:v>
                </c:pt>
                <c:pt idx="5">
                  <c:v>0.98010212779837191</c:v>
                </c:pt>
                <c:pt idx="6" formatCode="0.0">
                  <c:v>1.0615181711165043</c:v>
                </c:pt>
                <c:pt idx="7">
                  <c:v>0.78433049913508845</c:v>
                </c:pt>
                <c:pt idx="8">
                  <c:v>0.98642301117531406</c:v>
                </c:pt>
                <c:pt idx="9" formatCode="0.0">
                  <c:v>1.4979430738997768</c:v>
                </c:pt>
                <c:pt idx="10" formatCode="0.0">
                  <c:v>1.4334266202140904</c:v>
                </c:pt>
                <c:pt idx="11">
                  <c:v>0.99480021963956533</c:v>
                </c:pt>
                <c:pt idx="12" formatCode="0.0">
                  <c:v>0.47474774436475758</c:v>
                </c:pt>
                <c:pt idx="13">
                  <c:v>0.21200748073032219</c:v>
                </c:pt>
                <c:pt idx="14">
                  <c:v>0.51224154371630648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5B-B345-BA11-8AE62844750C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Basin'!$J$7:$J$21</c:f>
              <c:numCache>
                <c:formatCode>0.00</c:formatCode>
                <c:ptCount val="15"/>
                <c:pt idx="0">
                  <c:v>9.4288145329611552</c:v>
                </c:pt>
                <c:pt idx="1">
                  <c:v>7.735676785261159</c:v>
                </c:pt>
                <c:pt idx="2" formatCode="0.0">
                  <c:v>15.434838936393483</c:v>
                </c:pt>
                <c:pt idx="3" formatCode="0.0">
                  <c:v>15.350622676947497</c:v>
                </c:pt>
                <c:pt idx="4" formatCode="0.0">
                  <c:v>15.892096234815906</c:v>
                </c:pt>
                <c:pt idx="5" formatCode="0.0">
                  <c:v>12.634154764517447</c:v>
                </c:pt>
                <c:pt idx="6">
                  <c:v>8.531357439188314</c:v>
                </c:pt>
                <c:pt idx="7" formatCode="0.0">
                  <c:v>10.152865610576001</c:v>
                </c:pt>
                <c:pt idx="8" formatCode="0.0">
                  <c:v>10.444683567581668</c:v>
                </c:pt>
                <c:pt idx="9">
                  <c:v>8.285469268206727</c:v>
                </c:pt>
                <c:pt idx="10">
                  <c:v>6.3079977390956081</c:v>
                </c:pt>
                <c:pt idx="11">
                  <c:v>8.3202860667889151</c:v>
                </c:pt>
                <c:pt idx="12" formatCode="0.0">
                  <c:v>1.9</c:v>
                </c:pt>
                <c:pt idx="13">
                  <c:v>1.3047762289791236</c:v>
                </c:pt>
                <c:pt idx="14">
                  <c:v>2.2184052088243709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5B-B345-BA11-8AE62844750C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Basin'!$K$7:$K$21</c:f>
              <c:numCache>
                <c:formatCode>0.0</c:formatCode>
                <c:ptCount val="15"/>
                <c:pt idx="0" formatCode="0">
                  <c:v>133.7927508922927</c:v>
                </c:pt>
                <c:pt idx="1">
                  <c:v>55.714980836565694</c:v>
                </c:pt>
                <c:pt idx="2">
                  <c:v>150.66873472724669</c:v>
                </c:pt>
                <c:pt idx="3" formatCode="0">
                  <c:v>179.50502091105059</c:v>
                </c:pt>
                <c:pt idx="4" formatCode="0">
                  <c:v>190.392183236249</c:v>
                </c:pt>
                <c:pt idx="5">
                  <c:v>91.059093294355762</c:v>
                </c:pt>
                <c:pt idx="6">
                  <c:v>61.283726713561848</c:v>
                </c:pt>
                <c:pt idx="7">
                  <c:v>49.861386195256145</c:v>
                </c:pt>
                <c:pt idx="8">
                  <c:v>23.252811198547644</c:v>
                </c:pt>
                <c:pt idx="9" formatCode="0.00">
                  <c:v>5.9479207374356839</c:v>
                </c:pt>
                <c:pt idx="10" formatCode="0.00">
                  <c:v>5.8083496358045625</c:v>
                </c:pt>
                <c:pt idx="11">
                  <c:v>45.365817565006431</c:v>
                </c:pt>
                <c:pt idx="12" formatCode="0.00">
                  <c:v>9.6</c:v>
                </c:pt>
                <c:pt idx="13" formatCode="0.000">
                  <c:v>0.62721649446767025</c:v>
                </c:pt>
                <c:pt idx="14" formatCode="0.00">
                  <c:v>2.056217629014705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5B-B345-BA11-8AE62844750C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Basin'!$L$7:$L$21</c:f>
              <c:numCache>
                <c:formatCode>0.0</c:formatCode>
                <c:ptCount val="15"/>
                <c:pt idx="0" formatCode="0">
                  <c:v>109.6232635996451</c:v>
                </c:pt>
                <c:pt idx="1">
                  <c:v>42.180972738022085</c:v>
                </c:pt>
                <c:pt idx="2" formatCode="0">
                  <c:v>127.4471843719914</c:v>
                </c:pt>
                <c:pt idx="3" formatCode="0">
                  <c:v>128.77631247207725</c:v>
                </c:pt>
                <c:pt idx="4" formatCode="0">
                  <c:v>103.85975207774067</c:v>
                </c:pt>
                <c:pt idx="5">
                  <c:v>67.153385294317886</c:v>
                </c:pt>
                <c:pt idx="6">
                  <c:v>48.427978156068079</c:v>
                </c:pt>
                <c:pt idx="7">
                  <c:v>39.294562634188559</c:v>
                </c:pt>
                <c:pt idx="8">
                  <c:v>18.40262851687601</c:v>
                </c:pt>
                <c:pt idx="9">
                  <c:v>2.3634605590289701</c:v>
                </c:pt>
                <c:pt idx="10" formatCode="0.00">
                  <c:v>5.7035944747893623</c:v>
                </c:pt>
                <c:pt idx="11">
                  <c:v>45.295444782340759</c:v>
                </c:pt>
                <c:pt idx="12" formatCode="0.00">
                  <c:v>4.0999999999999996</c:v>
                </c:pt>
                <c:pt idx="13" formatCode="0.00">
                  <c:v>0.6903415994426072</c:v>
                </c:pt>
                <c:pt idx="14" formatCode="0.00">
                  <c:v>1.1354852236963939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5B-B345-BA11-8AE62844750C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Basin'!$M$7:$M$21</c:f>
              <c:numCache>
                <c:formatCode>0.00</c:formatCode>
                <c:ptCount val="15"/>
                <c:pt idx="0">
                  <c:v>2.7267708527399934</c:v>
                </c:pt>
                <c:pt idx="1">
                  <c:v>3.7661474260636143</c:v>
                </c:pt>
                <c:pt idx="2">
                  <c:v>3.0085604638133225</c:v>
                </c:pt>
                <c:pt idx="3">
                  <c:v>4.027487617090963</c:v>
                </c:pt>
                <c:pt idx="4">
                  <c:v>4.1574161915808681</c:v>
                </c:pt>
                <c:pt idx="5">
                  <c:v>5.0420695592419289</c:v>
                </c:pt>
                <c:pt idx="6">
                  <c:v>3.1526920090404396</c:v>
                </c:pt>
                <c:pt idx="7">
                  <c:v>3.0011486113305206</c:v>
                </c:pt>
                <c:pt idx="8">
                  <c:v>3.8867813881095139</c:v>
                </c:pt>
                <c:pt idx="9">
                  <c:v>4.7333086454354314</c:v>
                </c:pt>
                <c:pt idx="10">
                  <c:v>4.0207806156327894</c:v>
                </c:pt>
                <c:pt idx="11">
                  <c:v>2.25523744048196</c:v>
                </c:pt>
                <c:pt idx="12">
                  <c:v>1</c:v>
                </c:pt>
                <c:pt idx="13">
                  <c:v>0.17950692637488452</c:v>
                </c:pt>
                <c:pt idx="14" formatCode="0.000">
                  <c:v>8.2225099397680884E-2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5B-B345-BA11-8AE62844750C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'South Turning Basin'!$N$7:$N$21</c:f>
              <c:numCache>
                <c:formatCode>0.0</c:formatCode>
                <c:ptCount val="15"/>
                <c:pt idx="0">
                  <c:v>21.489931012268315</c:v>
                </c:pt>
                <c:pt idx="1">
                  <c:v>59.932788194929671</c:v>
                </c:pt>
                <c:pt idx="2">
                  <c:v>21.452338302612667</c:v>
                </c:pt>
                <c:pt idx="3">
                  <c:v>20.947534953497232</c:v>
                </c:pt>
                <c:pt idx="4">
                  <c:v>22.847884202873036</c:v>
                </c:pt>
                <c:pt idx="5">
                  <c:v>37.676037946419406</c:v>
                </c:pt>
                <c:pt idx="6">
                  <c:v>31.689488283044881</c:v>
                </c:pt>
                <c:pt idx="7">
                  <c:v>21.256985084881254</c:v>
                </c:pt>
                <c:pt idx="8">
                  <c:v>16.554562654058564</c:v>
                </c:pt>
                <c:pt idx="9">
                  <c:v>18.679201769713412</c:v>
                </c:pt>
                <c:pt idx="10">
                  <c:v>15.741966053912618</c:v>
                </c:pt>
                <c:pt idx="11">
                  <c:v>21.342515540103896</c:v>
                </c:pt>
                <c:pt idx="12">
                  <c:v>14.6</c:v>
                </c:pt>
                <c:pt idx="13" formatCode="0.00">
                  <c:v>3.007744445700363</c:v>
                </c:pt>
                <c:pt idx="14" formatCode="0.00">
                  <c:v>4.7831953159087481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5B-B345-BA11-8AE62844750C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'South Turning Basin'!$O$7:$O$21</c:f>
              <c:numCache>
                <c:formatCode>0.0</c:formatCode>
                <c:ptCount val="15"/>
                <c:pt idx="0">
                  <c:v>1.2268910122691579</c:v>
                </c:pt>
                <c:pt idx="1">
                  <c:v>1.9262436184964109</c:v>
                </c:pt>
                <c:pt idx="2" formatCode="0.00">
                  <c:v>1.6861390306784265</c:v>
                </c:pt>
                <c:pt idx="3">
                  <c:v>1.4147294586255974</c:v>
                </c:pt>
                <c:pt idx="4">
                  <c:v>1.8242453205079385</c:v>
                </c:pt>
                <c:pt idx="5">
                  <c:v>1.8636658239776125</c:v>
                </c:pt>
                <c:pt idx="6" formatCode="0.00">
                  <c:v>1.6518305532144972</c:v>
                </c:pt>
                <c:pt idx="7" formatCode="0.00">
                  <c:v>1.6084602656153633</c:v>
                </c:pt>
                <c:pt idx="8">
                  <c:v>1.8067578025994937</c:v>
                </c:pt>
                <c:pt idx="9">
                  <c:v>2.048935146243724</c:v>
                </c:pt>
                <c:pt idx="10">
                  <c:v>1.4973792763323839</c:v>
                </c:pt>
                <c:pt idx="11" formatCode="0.00">
                  <c:v>1.4020748695514518</c:v>
                </c:pt>
                <c:pt idx="12" formatCode="0.000">
                  <c:v>0.8</c:v>
                </c:pt>
                <c:pt idx="13" formatCode="0.000">
                  <c:v>0.3767194307945938</c:v>
                </c:pt>
                <c:pt idx="14" formatCode="0.00">
                  <c:v>0.40729072404928135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5B-B345-BA11-8AE628447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Turning Basin Core</a:t>
            </a:r>
            <a:r>
              <a:rPr lang="en-US" baseline="0"/>
              <a:t>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'South Turning Basin'!$B$54:$B$63</c:f>
              <c:numCache>
                <c:formatCode>0.00</c:formatCode>
                <c:ptCount val="10"/>
                <c:pt idx="0">
                  <c:v>8.6662039982134935</c:v>
                </c:pt>
                <c:pt idx="1">
                  <c:v>9.7541934252749876</c:v>
                </c:pt>
                <c:pt idx="2">
                  <c:v>9.4881634641688049</c:v>
                </c:pt>
                <c:pt idx="3" formatCode="0.0">
                  <c:v>14.878538204585563</c:v>
                </c:pt>
                <c:pt idx="4">
                  <c:v>8.9673475074558944</c:v>
                </c:pt>
                <c:pt idx="5">
                  <c:v>3.0534446063002987</c:v>
                </c:pt>
                <c:pt idx="6">
                  <c:v>9.8374708691775901</c:v>
                </c:pt>
                <c:pt idx="7">
                  <c:v>8.5747535947776701</c:v>
                </c:pt>
                <c:pt idx="8" formatCode="0.0">
                  <c:v>14.576847375259923</c:v>
                </c:pt>
                <c:pt idx="9" formatCode="0.0">
                  <c:v>14.827622474355039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6C-2746-90B2-E4D7C10460FD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'South Turning Basin'!$C$54:$C$63</c:f>
              <c:numCache>
                <c:formatCode>0.00</c:formatCode>
                <c:ptCount val="10"/>
                <c:pt idx="0">
                  <c:v>0.26353682913772741</c:v>
                </c:pt>
                <c:pt idx="1">
                  <c:v>0.33627164543527427</c:v>
                </c:pt>
                <c:pt idx="2">
                  <c:v>0.34959760635810255</c:v>
                </c:pt>
                <c:pt idx="3" formatCode="0.0">
                  <c:v>0.33478829708864322</c:v>
                </c:pt>
                <c:pt idx="4">
                  <c:v>3.9901312233629138E-2</c:v>
                </c:pt>
                <c:pt idx="5" formatCode="0.000">
                  <c:v>5.1135681687396753E-2</c:v>
                </c:pt>
                <c:pt idx="6">
                  <c:v>4.0946603259491524E-2</c:v>
                </c:pt>
                <c:pt idx="7" formatCode="0.0">
                  <c:v>-3.2514738487701339E-2</c:v>
                </c:pt>
                <c:pt idx="8">
                  <c:v>4.5319280393159071E-2</c:v>
                </c:pt>
                <c:pt idx="9" formatCode="0.0">
                  <c:v>6.1816561210553095E-2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6C-2746-90B2-E4D7C10460FD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'South Turning Basin'!$D$54:$D$63</c:f>
              <c:numCache>
                <c:formatCode>0.00</c:formatCode>
                <c:ptCount val="10"/>
                <c:pt idx="0">
                  <c:v>0.11554663774676807</c:v>
                </c:pt>
                <c:pt idx="1">
                  <c:v>0.18888354974551999</c:v>
                </c:pt>
                <c:pt idx="2">
                  <c:v>0.1600329639742876</c:v>
                </c:pt>
                <c:pt idx="3" formatCode="0.0">
                  <c:v>2.549509834792086E-2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6C-2746-90B2-E4D7C10460FD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'South Turning Basin'!$E$54:$E$63</c:f>
              <c:numCache>
                <c:formatCode>0.0</c:formatCode>
                <c:ptCount val="10"/>
                <c:pt idx="0">
                  <c:v>22.627793915330898</c:v>
                </c:pt>
                <c:pt idx="1">
                  <c:v>27.439196113692791</c:v>
                </c:pt>
                <c:pt idx="2">
                  <c:v>28.327843048345837</c:v>
                </c:pt>
                <c:pt idx="3">
                  <c:v>26.961782620381712</c:v>
                </c:pt>
                <c:pt idx="4" formatCode="0.00">
                  <c:v>0.63870083456217919</c:v>
                </c:pt>
                <c:pt idx="5" formatCode="0.00">
                  <c:v>5.0894520659020994</c:v>
                </c:pt>
                <c:pt idx="6" formatCode="0.00">
                  <c:v>0.48044386199277483</c:v>
                </c:pt>
                <c:pt idx="7" formatCode="0.00">
                  <c:v>0.68729233579650817</c:v>
                </c:pt>
                <c:pt idx="8" formatCode="0.00">
                  <c:v>0.83198511764218719</c:v>
                </c:pt>
                <c:pt idx="9" formatCode="0.00">
                  <c:v>0.26440777029128182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6C-2746-90B2-E4D7C10460FD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'South Turning Basin'!$F$54:$F$63</c:f>
              <c:numCache>
                <c:formatCode>0.0</c:formatCode>
                <c:ptCount val="10"/>
                <c:pt idx="0">
                  <c:v>30.544106703933142</c:v>
                </c:pt>
                <c:pt idx="1">
                  <c:v>37.529906951540887</c:v>
                </c:pt>
                <c:pt idx="2">
                  <c:v>39.351950236420286</c:v>
                </c:pt>
                <c:pt idx="3">
                  <c:v>37.741945737697499</c:v>
                </c:pt>
                <c:pt idx="4" formatCode="0.00">
                  <c:v>6.8538119328070444</c:v>
                </c:pt>
                <c:pt idx="5" formatCode="0.00">
                  <c:v>6.8145838266304795</c:v>
                </c:pt>
                <c:pt idx="6">
                  <c:v>8.399733893512968</c:v>
                </c:pt>
                <c:pt idx="7" formatCode="0.00">
                  <c:v>5.0596759151381301</c:v>
                </c:pt>
                <c:pt idx="8" formatCode="0.00">
                  <c:v>7.4875903712464105</c:v>
                </c:pt>
                <c:pt idx="9" formatCode="0.00">
                  <c:v>6.7566345628833089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6C-2746-90B2-E4D7C10460FD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'South Turning Basin'!$G$54:$G$63</c:f>
              <c:numCache>
                <c:formatCode>0.0</c:formatCode>
                <c:ptCount val="10"/>
                <c:pt idx="0">
                  <c:v>17.21354869723158</c:v>
                </c:pt>
                <c:pt idx="1">
                  <c:v>20.249590810173494</c:v>
                </c:pt>
                <c:pt idx="2">
                  <c:v>20.257022725232776</c:v>
                </c:pt>
                <c:pt idx="3">
                  <c:v>19.223619873757041</c:v>
                </c:pt>
                <c:pt idx="4" formatCode="0.00">
                  <c:v>5.8178912031063774</c:v>
                </c:pt>
                <c:pt idx="5" formatCode="0.00">
                  <c:v>3.4462491510626636</c:v>
                </c:pt>
                <c:pt idx="6">
                  <c:v>4.5737591508886863</c:v>
                </c:pt>
                <c:pt idx="7">
                  <c:v>2.9948539661523661</c:v>
                </c:pt>
                <c:pt idx="8">
                  <c:v>2.6416101026044339</c:v>
                </c:pt>
                <c:pt idx="9" formatCode="0.00">
                  <c:v>2.7999206262717906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6C-2746-90B2-E4D7C10460FD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Basin'!$H$54:$H$63</c:f>
              <c:numCache>
                <c:formatCode>0.0</c:formatCode>
                <c:ptCount val="10"/>
                <c:pt idx="0">
                  <c:v>38.757808514096027</c:v>
                </c:pt>
                <c:pt idx="1">
                  <c:v>49.250230850143055</c:v>
                </c:pt>
                <c:pt idx="2">
                  <c:v>44.684617179022077</c:v>
                </c:pt>
                <c:pt idx="3">
                  <c:v>57.445363517413121</c:v>
                </c:pt>
                <c:pt idx="4" formatCode="0.00">
                  <c:v>4.0654263362344478</c:v>
                </c:pt>
                <c:pt idx="5" formatCode="0.00">
                  <c:v>8.5541626825813637</c:v>
                </c:pt>
                <c:pt idx="6">
                  <c:v>3.3936850562613778</c:v>
                </c:pt>
                <c:pt idx="7" formatCode="0.00">
                  <c:v>8.330471249451131</c:v>
                </c:pt>
                <c:pt idx="8">
                  <c:v>4.1335403301995193</c:v>
                </c:pt>
                <c:pt idx="9" formatCode="0.00">
                  <c:v>5.3057272915214364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6C-2746-90B2-E4D7C10460FD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Basin'!$I$54:$I$63</c:f>
              <c:numCache>
                <c:formatCode>0.00</c:formatCode>
                <c:ptCount val="10"/>
                <c:pt idx="0">
                  <c:v>0.66670002048829691</c:v>
                </c:pt>
                <c:pt idx="1">
                  <c:v>0.75615786194291856</c:v>
                </c:pt>
                <c:pt idx="2">
                  <c:v>0.78072535071869742</c:v>
                </c:pt>
                <c:pt idx="3" formatCode="0.0">
                  <c:v>0.90898203269062938</c:v>
                </c:pt>
                <c:pt idx="4">
                  <c:v>0.45728902771063668</c:v>
                </c:pt>
                <c:pt idx="5">
                  <c:v>0.16040561688962787</c:v>
                </c:pt>
                <c:pt idx="6" formatCode="0.0">
                  <c:v>0.61872845892445394</c:v>
                </c:pt>
                <c:pt idx="7">
                  <c:v>0.62131450752862138</c:v>
                </c:pt>
                <c:pt idx="8">
                  <c:v>0.71152834148084942</c:v>
                </c:pt>
                <c:pt idx="9">
                  <c:v>0.66261114718518566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6C-2746-90B2-E4D7C10460FD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Basin'!$J$54:$J$63</c:f>
              <c:numCache>
                <c:formatCode>0.0</c:formatCode>
                <c:ptCount val="10"/>
                <c:pt idx="0">
                  <c:v>12.737140464572095</c:v>
                </c:pt>
                <c:pt idx="1">
                  <c:v>15.8669416255585</c:v>
                </c:pt>
                <c:pt idx="2">
                  <c:v>16.352629134435109</c:v>
                </c:pt>
                <c:pt idx="3">
                  <c:v>15.350622676947497</c:v>
                </c:pt>
                <c:pt idx="4">
                  <c:v>2.4912952028659605</c:v>
                </c:pt>
                <c:pt idx="5" formatCode="0.00">
                  <c:v>2.5945555138870207</c:v>
                </c:pt>
                <c:pt idx="6">
                  <c:v>2</c:v>
                </c:pt>
                <c:pt idx="7">
                  <c:v>1.7570230345725988</c:v>
                </c:pt>
                <c:pt idx="8">
                  <c:v>1.3269143235912315</c:v>
                </c:pt>
                <c:pt idx="9">
                  <c:v>1.4557864134257235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6C-2746-90B2-E4D7C10460FD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Basin'!$K$54:$K$63</c:f>
              <c:numCache>
                <c:formatCode>0.0</c:formatCode>
                <c:ptCount val="10"/>
                <c:pt idx="0">
                  <c:v>132.509640284326</c:v>
                </c:pt>
                <c:pt idx="1">
                  <c:v>155.79735333577267</c:v>
                </c:pt>
                <c:pt idx="2">
                  <c:v>156.60762781281167</c:v>
                </c:pt>
                <c:pt idx="3">
                  <c:v>179.5</c:v>
                </c:pt>
                <c:pt idx="4">
                  <c:v>11.644207194376717</c:v>
                </c:pt>
                <c:pt idx="5">
                  <c:v>27.705599692255412</c:v>
                </c:pt>
                <c:pt idx="6" formatCode="0.00">
                  <c:v>5</c:v>
                </c:pt>
                <c:pt idx="7" formatCode="0.00">
                  <c:v>8.3169730247982958</c:v>
                </c:pt>
                <c:pt idx="8">
                  <c:v>23.672436892997204</c:v>
                </c:pt>
                <c:pt idx="9" formatCode="0.00">
                  <c:v>4.4668936884875432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36C-2746-90B2-E4D7C10460FD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Basin'!$L$54:$L$63</c:f>
              <c:numCache>
                <c:formatCode>0.0</c:formatCode>
                <c:ptCount val="10"/>
                <c:pt idx="0">
                  <c:v>114.95507055070291</c:v>
                </c:pt>
                <c:pt idx="1">
                  <c:v>135.30165639811258</c:v>
                </c:pt>
                <c:pt idx="2">
                  <c:v>136.52490746011446</c:v>
                </c:pt>
                <c:pt idx="3">
                  <c:v>128.80000000000001</c:v>
                </c:pt>
                <c:pt idx="4">
                  <c:v>1.2928093349416887</c:v>
                </c:pt>
                <c:pt idx="5">
                  <c:v>22.809168602464911</c:v>
                </c:pt>
                <c:pt idx="6" formatCode="0.00">
                  <c:v>1.2</c:v>
                </c:pt>
                <c:pt idx="7">
                  <c:v>2.6254517181173243</c:v>
                </c:pt>
                <c:pt idx="8">
                  <c:v>1.6701000431195452</c:v>
                </c:pt>
                <c:pt idx="9" formatCode="0.00">
                  <c:v>0.358926817776345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36C-2746-90B2-E4D7C10460FD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'South Turning Basin'!$M$54:$M$63</c:f>
              <c:numCache>
                <c:formatCode>0.00</c:formatCode>
                <c:ptCount val="10"/>
                <c:pt idx="0">
                  <c:v>2.8008290214811002</c:v>
                </c:pt>
                <c:pt idx="1">
                  <c:v>3.7143998677796533</c:v>
                </c:pt>
                <c:pt idx="2">
                  <c:v>2.949087969025697</c:v>
                </c:pt>
                <c:pt idx="3" formatCode="0.0">
                  <c:v>4.027487617090963</c:v>
                </c:pt>
                <c:pt idx="4">
                  <c:v>4.5158899967743356</c:v>
                </c:pt>
                <c:pt idx="5">
                  <c:v>1.0347580097574878</c:v>
                </c:pt>
                <c:pt idx="6">
                  <c:v>8.6</c:v>
                </c:pt>
                <c:pt idx="7">
                  <c:v>7.1855961322450153</c:v>
                </c:pt>
                <c:pt idx="8" formatCode="0.0">
                  <c:v>10.25071540707782</c:v>
                </c:pt>
                <c:pt idx="9" formatCode="0.0">
                  <c:v>11.122884507585704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36C-2746-90B2-E4D7C10460FD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'South Turning Basin'!$N$54:$N$63</c:f>
              <c:numCache>
                <c:formatCode>0.0</c:formatCode>
                <c:ptCount val="10"/>
                <c:pt idx="0">
                  <c:v>15.522406099004574</c:v>
                </c:pt>
                <c:pt idx="1">
                  <c:v>15.145173664106425</c:v>
                </c:pt>
                <c:pt idx="2">
                  <c:v>13.917802000755412</c:v>
                </c:pt>
                <c:pt idx="3">
                  <c:v>20.947534953497232</c:v>
                </c:pt>
                <c:pt idx="4" formatCode="0.00">
                  <c:v>9.1134503483875964</c:v>
                </c:pt>
                <c:pt idx="5" formatCode="0.00">
                  <c:v>4.7272219775368916</c:v>
                </c:pt>
                <c:pt idx="6">
                  <c:v>12.6</c:v>
                </c:pt>
                <c:pt idx="7">
                  <c:v>14.484052618102771</c:v>
                </c:pt>
                <c:pt idx="8">
                  <c:v>14.471338911052911</c:v>
                </c:pt>
                <c:pt idx="9">
                  <c:v>13.287282647043551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36C-2746-90B2-E4D7C10460FD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'South Turning Basin'!$O$54:$O$63</c:f>
              <c:numCache>
                <c:formatCode>0.00</c:formatCode>
                <c:ptCount val="10"/>
                <c:pt idx="0">
                  <c:v>1.3349084899523562</c:v>
                </c:pt>
                <c:pt idx="1">
                  <c:v>1.6111676807271422</c:v>
                </c:pt>
                <c:pt idx="2">
                  <c:v>1.6692729189450106</c:v>
                </c:pt>
                <c:pt idx="3" formatCode="0.0">
                  <c:v>1.4147294586255974</c:v>
                </c:pt>
                <c:pt idx="4">
                  <c:v>0.46052664644593594</c:v>
                </c:pt>
                <c:pt idx="5">
                  <c:v>0.24853016468509734</c:v>
                </c:pt>
                <c:pt idx="6">
                  <c:v>0.5</c:v>
                </c:pt>
                <c:pt idx="7">
                  <c:v>0.42098597786696457</c:v>
                </c:pt>
                <c:pt idx="8">
                  <c:v>0.62969167440356233</c:v>
                </c:pt>
                <c:pt idx="9">
                  <c:v>0.40831885581402538</c:v>
                </c:pt>
              </c:numCache>
            </c:numRef>
          </c:xVal>
          <c:yVal>
            <c:numRef>
              <c:f>'South Turning Basin'!$A$7:$A$46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36C-2746-90B2-E4D7C1046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Lake Core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'West Lake'!$B$6:$B$23</c:f>
              <c:numCache>
                <c:formatCode>0.00</c:formatCode>
                <c:ptCount val="18"/>
                <c:pt idx="0" formatCode="0.0">
                  <c:v>-5.941662875680613E-4</c:v>
                </c:pt>
                <c:pt idx="1">
                  <c:v>4.8489697026773464E-2</c:v>
                </c:pt>
                <c:pt idx="2" formatCode="0.000">
                  <c:v>0.58115212545126482</c:v>
                </c:pt>
                <c:pt idx="3" formatCode="0.000">
                  <c:v>0.83273407133857713</c:v>
                </c:pt>
                <c:pt idx="4">
                  <c:v>0.22174324745829688</c:v>
                </c:pt>
                <c:pt idx="5">
                  <c:v>0.2444920699505265</c:v>
                </c:pt>
                <c:pt idx="6">
                  <c:v>0.33615586914147105</c:v>
                </c:pt>
                <c:pt idx="7">
                  <c:v>0.22758456502376537</c:v>
                </c:pt>
                <c:pt idx="8">
                  <c:v>0.57626241422790181</c:v>
                </c:pt>
                <c:pt idx="9" formatCode="0.000">
                  <c:v>0.78923403693284777</c:v>
                </c:pt>
                <c:pt idx="10">
                  <c:v>0.51109110247559664</c:v>
                </c:pt>
                <c:pt idx="11" formatCode="0.000">
                  <c:v>0.8562333286011693</c:v>
                </c:pt>
                <c:pt idx="12">
                  <c:v>0.33949363054063425</c:v>
                </c:pt>
                <c:pt idx="13" formatCode="0.000">
                  <c:v>0.58258536494080693</c:v>
                </c:pt>
                <c:pt idx="14">
                  <c:v>1.3933913460934761</c:v>
                </c:pt>
                <c:pt idx="15">
                  <c:v>0.27035901521253602</c:v>
                </c:pt>
                <c:pt idx="16" formatCode="0.0">
                  <c:v>-1.0545474528755661E-3</c:v>
                </c:pt>
                <c:pt idx="17" formatCode="0.0">
                  <c:v>-3.5934114891447794E-2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7-3340-8B17-B0B6950EFB71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'West Lake'!$C$6:$C$23</c:f>
              <c:numCache>
                <c:formatCode>0.000</c:formatCode>
                <c:ptCount val="18"/>
                <c:pt idx="0" formatCode="0.00">
                  <c:v>4.0279213572888876E-2</c:v>
                </c:pt>
                <c:pt idx="1">
                  <c:v>6.5007380418989846E-2</c:v>
                </c:pt>
                <c:pt idx="2">
                  <c:v>8.8558149247759635E-2</c:v>
                </c:pt>
                <c:pt idx="3" formatCode="0.00">
                  <c:v>0.13373526282193177</c:v>
                </c:pt>
                <c:pt idx="4">
                  <c:v>8.7582781265636178E-2</c:v>
                </c:pt>
                <c:pt idx="5">
                  <c:v>4.9742414419773583E-2</c:v>
                </c:pt>
                <c:pt idx="6">
                  <c:v>8.7430403628783793E-2</c:v>
                </c:pt>
                <c:pt idx="7">
                  <c:v>7.2131294991864825E-2</c:v>
                </c:pt>
                <c:pt idx="8" formatCode="0.00">
                  <c:v>0.28164218395450435</c:v>
                </c:pt>
                <c:pt idx="9" formatCode="0.00">
                  <c:v>0.11346850770451933</c:v>
                </c:pt>
                <c:pt idx="10" formatCode="0.00">
                  <c:v>9.7443067044911125E-2</c:v>
                </c:pt>
                <c:pt idx="11">
                  <c:v>4.5326147018708296E-2</c:v>
                </c:pt>
                <c:pt idx="12" formatCode="0.00">
                  <c:v>2.2710455406297809E-2</c:v>
                </c:pt>
                <c:pt idx="13" formatCode="0.00">
                  <c:v>4.4265659470494795E-2</c:v>
                </c:pt>
                <c:pt idx="14" formatCode="0.00">
                  <c:v>3.8132859178818056E-2</c:v>
                </c:pt>
                <c:pt idx="15" formatCode="0.00">
                  <c:v>9.7372167307718163E-3</c:v>
                </c:pt>
                <c:pt idx="16">
                  <c:v>4.4258420647009106E-3</c:v>
                </c:pt>
                <c:pt idx="17" formatCode="0.00">
                  <c:v>8.3222058323718078E-3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D7-3340-8B17-B0B6950EFB71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'West Lake'!$D$6:$D$23</c:f>
              <c:numCache>
                <c:formatCode>0.0</c:formatCode>
                <c:ptCount val="18"/>
                <c:pt idx="0" formatCode="0.00">
                  <c:v>1.3001656532971067E-2</c:v>
                </c:pt>
                <c:pt idx="1">
                  <c:v>0</c:v>
                </c:pt>
                <c:pt idx="2" formatCode="0.000">
                  <c:v>4.4424869220746732E-2</c:v>
                </c:pt>
                <c:pt idx="3" formatCode="0.000">
                  <c:v>8.7938477882407995E-2</c:v>
                </c:pt>
                <c:pt idx="4">
                  <c:v>0</c:v>
                </c:pt>
                <c:pt idx="5">
                  <c:v>0</c:v>
                </c:pt>
                <c:pt idx="6" formatCode="0.000">
                  <c:v>5.6105095967511003E-2</c:v>
                </c:pt>
                <c:pt idx="7">
                  <c:v>0</c:v>
                </c:pt>
                <c:pt idx="8" formatCode="0.00">
                  <c:v>0.19730056566102971</c:v>
                </c:pt>
                <c:pt idx="9" formatCode="0.00">
                  <c:v>0.14517049562468423</c:v>
                </c:pt>
                <c:pt idx="10" formatCode="0.00">
                  <c:v>0.21238309911474174</c:v>
                </c:pt>
                <c:pt idx="11" formatCode="0.000">
                  <c:v>2.6677076504754592E-3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D7-3340-8B17-B0B6950EFB71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'West Lake'!$E$6:$E$23</c:f>
              <c:numCache>
                <c:formatCode>0.00</c:formatCode>
                <c:ptCount val="18"/>
                <c:pt idx="0">
                  <c:v>5.7667947528374643</c:v>
                </c:pt>
                <c:pt idx="1">
                  <c:v>7.5187655025871365</c:v>
                </c:pt>
                <c:pt idx="2">
                  <c:v>8.472529589604946</c:v>
                </c:pt>
                <c:pt idx="3" formatCode="0.0">
                  <c:v>10.984327362462389</c:v>
                </c:pt>
                <c:pt idx="4">
                  <c:v>6.5301852107477956</c:v>
                </c:pt>
                <c:pt idx="5">
                  <c:v>3.2786895573109942</c:v>
                </c:pt>
                <c:pt idx="6">
                  <c:v>6.3991579994949648</c:v>
                </c:pt>
                <c:pt idx="7">
                  <c:v>4.7014093606580207</c:v>
                </c:pt>
                <c:pt idx="8" formatCode="0.0">
                  <c:v>16.421252780389505</c:v>
                </c:pt>
                <c:pt idx="9" formatCode="0.0">
                  <c:v>11.947941059746922</c:v>
                </c:pt>
                <c:pt idx="10" formatCode="0.0">
                  <c:v>10.043565460942487</c:v>
                </c:pt>
                <c:pt idx="11">
                  <c:v>7.0975376044209764</c:v>
                </c:pt>
                <c:pt idx="12">
                  <c:v>4.8670418676971723</c:v>
                </c:pt>
                <c:pt idx="13">
                  <c:v>4.9982430529106825</c:v>
                </c:pt>
                <c:pt idx="14">
                  <c:v>3.3610135915673061</c:v>
                </c:pt>
                <c:pt idx="15" formatCode="0.000">
                  <c:v>0.64220358585969817</c:v>
                </c:pt>
                <c:pt idx="16">
                  <c:v>1.0669999158406713</c:v>
                </c:pt>
                <c:pt idx="17">
                  <c:v>1.6398841556756141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D7-3340-8B17-B0B6950EFB71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'West Lake'!$F$6:$F$23</c:f>
              <c:numCache>
                <c:formatCode>0.00</c:formatCode>
                <c:ptCount val="18"/>
                <c:pt idx="0">
                  <c:v>3.4424639076712724</c:v>
                </c:pt>
                <c:pt idx="1">
                  <c:v>4.1383216225265933</c:v>
                </c:pt>
                <c:pt idx="2">
                  <c:v>4.9824641614546854</c:v>
                </c:pt>
                <c:pt idx="3">
                  <c:v>9.1994070137209771</c:v>
                </c:pt>
                <c:pt idx="4">
                  <c:v>4.3013059059612067</c:v>
                </c:pt>
                <c:pt idx="5">
                  <c:v>4.7639392884185039</c:v>
                </c:pt>
                <c:pt idx="6">
                  <c:v>5.3747375582174843</c:v>
                </c:pt>
                <c:pt idx="7">
                  <c:v>5.1742332724983804</c:v>
                </c:pt>
                <c:pt idx="8">
                  <c:v>8.2979241841329276</c:v>
                </c:pt>
                <c:pt idx="9">
                  <c:v>7.4266327943360562</c:v>
                </c:pt>
                <c:pt idx="10">
                  <c:v>6.4746843641381062</c:v>
                </c:pt>
                <c:pt idx="11">
                  <c:v>5.3186595679186564</c:v>
                </c:pt>
                <c:pt idx="12">
                  <c:v>4.0445773900564808</c:v>
                </c:pt>
                <c:pt idx="13">
                  <c:v>4.8625019689944633</c:v>
                </c:pt>
                <c:pt idx="14">
                  <c:v>4.0920595240372784</c:v>
                </c:pt>
                <c:pt idx="15">
                  <c:v>1.2135580965412089</c:v>
                </c:pt>
                <c:pt idx="16">
                  <c:v>1.3373347356677026</c:v>
                </c:pt>
                <c:pt idx="17">
                  <c:v>2.0358815963884731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D7-3340-8B17-B0B6950EFB71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'West Lake'!$G$6:$G$23</c:f>
              <c:numCache>
                <c:formatCode>0.00</c:formatCode>
                <c:ptCount val="18"/>
                <c:pt idx="0">
                  <c:v>5.3451930763764928</c:v>
                </c:pt>
                <c:pt idx="1">
                  <c:v>5.4657833685827342</c:v>
                </c:pt>
                <c:pt idx="2">
                  <c:v>5.8215367187082041</c:v>
                </c:pt>
                <c:pt idx="3">
                  <c:v>8.7534807946727824</c:v>
                </c:pt>
                <c:pt idx="4">
                  <c:v>6.3905234251535923</c:v>
                </c:pt>
                <c:pt idx="5">
                  <c:v>6.0102192270965054</c:v>
                </c:pt>
                <c:pt idx="6">
                  <c:v>7.329075119725772</c:v>
                </c:pt>
                <c:pt idx="7">
                  <c:v>7.4647018163543901</c:v>
                </c:pt>
                <c:pt idx="8">
                  <c:v>8.3650559492269743</c:v>
                </c:pt>
                <c:pt idx="9">
                  <c:v>6.6631943654056638</c:v>
                </c:pt>
                <c:pt idx="10">
                  <c:v>5.1807136046692088</c:v>
                </c:pt>
                <c:pt idx="11">
                  <c:v>4.1312310479577512</c:v>
                </c:pt>
                <c:pt idx="12">
                  <c:v>3.2967345958538683</c:v>
                </c:pt>
                <c:pt idx="13">
                  <c:v>3.3918249520047064</c:v>
                </c:pt>
                <c:pt idx="14">
                  <c:v>2.9559557010030519</c:v>
                </c:pt>
                <c:pt idx="15" formatCode="0.000">
                  <c:v>0.97253928355491881</c:v>
                </c:pt>
                <c:pt idx="16">
                  <c:v>2.8023809149707368</c:v>
                </c:pt>
                <c:pt idx="17">
                  <c:v>3.3890763894425633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D7-3340-8B17-B0B6950EFB71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Lake'!$H$6:$H$23</c:f>
              <c:numCache>
                <c:formatCode>0.0</c:formatCode>
                <c:ptCount val="18"/>
                <c:pt idx="0">
                  <c:v>28.395132733543711</c:v>
                </c:pt>
                <c:pt idx="1">
                  <c:v>28.440434125564334</c:v>
                </c:pt>
                <c:pt idx="2">
                  <c:v>27.81315113562777</c:v>
                </c:pt>
                <c:pt idx="3">
                  <c:v>35.872919943868077</c:v>
                </c:pt>
                <c:pt idx="4">
                  <c:v>24.021374249222664</c:v>
                </c:pt>
                <c:pt idx="5">
                  <c:v>18.097930702740651</c:v>
                </c:pt>
                <c:pt idx="6">
                  <c:v>26.048052962153761</c:v>
                </c:pt>
                <c:pt idx="7">
                  <c:v>43.491485264464742</c:v>
                </c:pt>
                <c:pt idx="8">
                  <c:v>55.850877184742266</c:v>
                </c:pt>
                <c:pt idx="9" formatCode="0.00">
                  <c:v>72.602004312894991</c:v>
                </c:pt>
                <c:pt idx="10" formatCode="0.00">
                  <c:v>63.173384831255191</c:v>
                </c:pt>
                <c:pt idx="11" formatCode="0.00">
                  <c:v>70.624399371769115</c:v>
                </c:pt>
                <c:pt idx="12">
                  <c:v>55.446230321194975</c:v>
                </c:pt>
                <c:pt idx="13" formatCode="0.00">
                  <c:v>72.340495610656106</c:v>
                </c:pt>
                <c:pt idx="14" formatCode="0.00">
                  <c:v>70.071528437139122</c:v>
                </c:pt>
                <c:pt idx="15" formatCode="0.00">
                  <c:v>80.126343330786426</c:v>
                </c:pt>
                <c:pt idx="16" formatCode="0.00">
                  <c:v>78.979647750503034</c:v>
                </c:pt>
                <c:pt idx="17">
                  <c:v>71.034165352658931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D7-3340-8B17-B0B6950EFB71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Lake'!$I$6:$I$23</c:f>
              <c:numCache>
                <c:formatCode>0.00</c:formatCode>
                <c:ptCount val="18"/>
                <c:pt idx="0">
                  <c:v>0.11947572021084883</c:v>
                </c:pt>
                <c:pt idx="1">
                  <c:v>0.14239566848485941</c:v>
                </c:pt>
                <c:pt idx="2">
                  <c:v>0.16495504825492663</c:v>
                </c:pt>
                <c:pt idx="3">
                  <c:v>0.34851263586542308</c:v>
                </c:pt>
                <c:pt idx="4">
                  <c:v>0.21102987446586746</c:v>
                </c:pt>
                <c:pt idx="5">
                  <c:v>0.28135212420559297</c:v>
                </c:pt>
                <c:pt idx="6">
                  <c:v>0.26125409033960534</c:v>
                </c:pt>
                <c:pt idx="7">
                  <c:v>0.34347125971937431</c:v>
                </c:pt>
                <c:pt idx="8">
                  <c:v>0.36701674111299815</c:v>
                </c:pt>
                <c:pt idx="9">
                  <c:v>0.34929765330607582</c:v>
                </c:pt>
                <c:pt idx="10">
                  <c:v>0.29980465893366443</c:v>
                </c:pt>
                <c:pt idx="11">
                  <c:v>0.28918434035800844</c:v>
                </c:pt>
                <c:pt idx="12">
                  <c:v>0.21222154488600026</c:v>
                </c:pt>
                <c:pt idx="13">
                  <c:v>0.24727549198987617</c:v>
                </c:pt>
                <c:pt idx="14">
                  <c:v>0.27885193047083229</c:v>
                </c:pt>
                <c:pt idx="15">
                  <c:v>0.18280140915123774</c:v>
                </c:pt>
                <c:pt idx="16">
                  <c:v>0.22295213642853479</c:v>
                </c:pt>
                <c:pt idx="17">
                  <c:v>0.25057465727243944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D7-3340-8B17-B0B6950EFB71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Lake'!$J$6:$J$23</c:f>
              <c:numCache>
                <c:formatCode>0.00</c:formatCode>
                <c:ptCount val="18"/>
                <c:pt idx="0">
                  <c:v>1.4906542624333381</c:v>
                </c:pt>
                <c:pt idx="1">
                  <c:v>1.7217152196163268</c:v>
                </c:pt>
                <c:pt idx="2">
                  <c:v>1.836682032440184</c:v>
                </c:pt>
                <c:pt idx="3">
                  <c:v>2.8662990219214488</c:v>
                </c:pt>
                <c:pt idx="4">
                  <c:v>1.6001764205338653</c:v>
                </c:pt>
                <c:pt idx="5">
                  <c:v>1.5154029870985024</c:v>
                </c:pt>
                <c:pt idx="6">
                  <c:v>1.8185735352993508</c:v>
                </c:pt>
                <c:pt idx="7">
                  <c:v>1.7782995877074665</c:v>
                </c:pt>
                <c:pt idx="8">
                  <c:v>3.0686584955564884</c:v>
                </c:pt>
                <c:pt idx="9">
                  <c:v>2.7552286992560417</c:v>
                </c:pt>
                <c:pt idx="10">
                  <c:v>2.2769269955091964</c:v>
                </c:pt>
                <c:pt idx="11">
                  <c:v>1.5501629655895304</c:v>
                </c:pt>
                <c:pt idx="12">
                  <c:v>1.3480295863528473</c:v>
                </c:pt>
                <c:pt idx="13">
                  <c:v>1.3110681827476427</c:v>
                </c:pt>
                <c:pt idx="14">
                  <c:v>1.226330326840936</c:v>
                </c:pt>
                <c:pt idx="15" formatCode="0.000">
                  <c:v>0.43810838629441379</c:v>
                </c:pt>
                <c:pt idx="16" formatCode="0.000">
                  <c:v>0.64914604831746758</c:v>
                </c:pt>
                <c:pt idx="17">
                  <c:v>0.71592718342825223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D7-3340-8B17-B0B6950EFB71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Lake'!$K$6:$K$23</c:f>
              <c:numCache>
                <c:formatCode>0.0</c:formatCode>
                <c:ptCount val="18"/>
                <c:pt idx="0">
                  <c:v>49.825399743975595</c:v>
                </c:pt>
                <c:pt idx="1">
                  <c:v>47.204064837047767</c:v>
                </c:pt>
                <c:pt idx="2">
                  <c:v>38.593665001253534</c:v>
                </c:pt>
                <c:pt idx="3">
                  <c:v>19.17806575756239</c:v>
                </c:pt>
                <c:pt idx="4">
                  <c:v>11.471156152459438</c:v>
                </c:pt>
                <c:pt idx="5" formatCode="0.00">
                  <c:v>4.0747783313802772</c:v>
                </c:pt>
                <c:pt idx="6">
                  <c:v>19.41805536749213</c:v>
                </c:pt>
                <c:pt idx="7" formatCode="0.00">
                  <c:v>5.8239497962592859</c:v>
                </c:pt>
                <c:pt idx="8">
                  <c:v>30.487092815655739</c:v>
                </c:pt>
                <c:pt idx="9">
                  <c:v>23.326810355091876</c:v>
                </c:pt>
                <c:pt idx="10">
                  <c:v>20.366995336296739</c:v>
                </c:pt>
                <c:pt idx="11">
                  <c:v>12.845028198580419</c:v>
                </c:pt>
                <c:pt idx="12" formatCode="0.00">
                  <c:v>7.8001092272621033</c:v>
                </c:pt>
                <c:pt idx="13">
                  <c:v>10.887886220468019</c:v>
                </c:pt>
                <c:pt idx="14" formatCode="0.00">
                  <c:v>6.6029248649517696</c:v>
                </c:pt>
                <c:pt idx="15" formatCode="0.00">
                  <c:v>1.0748630237731756</c:v>
                </c:pt>
                <c:pt idx="16" formatCode="0.000">
                  <c:v>0.91567719798293679</c:v>
                </c:pt>
                <c:pt idx="17" formatCode="0.00">
                  <c:v>4.9394106922636087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FD7-3340-8B17-B0B6950EFB71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Lake'!$L$6:$L$23</c:f>
              <c:numCache>
                <c:formatCode>0.0</c:formatCode>
                <c:ptCount val="18"/>
                <c:pt idx="0">
                  <c:v>30.374222673602947</c:v>
                </c:pt>
                <c:pt idx="1">
                  <c:v>25.307229274671055</c:v>
                </c:pt>
                <c:pt idx="2">
                  <c:v>17.899644713053423</c:v>
                </c:pt>
                <c:pt idx="3">
                  <c:v>10.107676885733266</c:v>
                </c:pt>
                <c:pt idx="4" formatCode="0.00">
                  <c:v>5.5493251303614732</c:v>
                </c:pt>
                <c:pt idx="5" formatCode="0.00">
                  <c:v>1.9472161615357275</c:v>
                </c:pt>
                <c:pt idx="6">
                  <c:v>10.258226397672953</c:v>
                </c:pt>
                <c:pt idx="7" formatCode="0.00">
                  <c:v>3.0523058832166634</c:v>
                </c:pt>
                <c:pt idx="8">
                  <c:v>15.581441735113476</c:v>
                </c:pt>
                <c:pt idx="9">
                  <c:v>11.680834449551101</c:v>
                </c:pt>
                <c:pt idx="10" formatCode="0.00">
                  <c:v>9.2642743249230612</c:v>
                </c:pt>
                <c:pt idx="11" formatCode="0.00">
                  <c:v>4.096838843308956</c:v>
                </c:pt>
                <c:pt idx="12" formatCode="0.00">
                  <c:v>3.1521732951390624</c:v>
                </c:pt>
                <c:pt idx="13" formatCode="0.00">
                  <c:v>2.9580097049853689</c:v>
                </c:pt>
                <c:pt idx="14" formatCode="0.00">
                  <c:v>1.6336972452464351</c:v>
                </c:pt>
                <c:pt idx="15" formatCode="0.000">
                  <c:v>0.43022544649306393</c:v>
                </c:pt>
                <c:pt idx="16" formatCode="0.00">
                  <c:v>0.2873879969880403</c:v>
                </c:pt>
                <c:pt idx="17" formatCode="0.00">
                  <c:v>1.5269856058105991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FD7-3340-8B17-B0B6950EFB71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Lake'!$M$6:$M$23</c:f>
              <c:numCache>
                <c:formatCode>0.00</c:formatCode>
                <c:ptCount val="18"/>
                <c:pt idx="0" formatCode="0.000">
                  <c:v>0.58003246471395931</c:v>
                </c:pt>
                <c:pt idx="1">
                  <c:v>0.46604634852068305</c:v>
                </c:pt>
                <c:pt idx="2" formatCode="0.000">
                  <c:v>0.68687342692718145</c:v>
                </c:pt>
                <c:pt idx="3">
                  <c:v>1.2119281298655777</c:v>
                </c:pt>
                <c:pt idx="4" formatCode="0.000">
                  <c:v>0.50222911179760443</c:v>
                </c:pt>
                <c:pt idx="5" formatCode="0.000">
                  <c:v>0.5861531177654663</c:v>
                </c:pt>
                <c:pt idx="6" formatCode="0.000">
                  <c:v>0.83748642396118322</c:v>
                </c:pt>
                <c:pt idx="7" formatCode="0.000">
                  <c:v>0.45395087549234792</c:v>
                </c:pt>
                <c:pt idx="8" formatCode="0.000">
                  <c:v>0.90413362966568223</c:v>
                </c:pt>
                <c:pt idx="9">
                  <c:v>1.1828940716260725</c:v>
                </c:pt>
                <c:pt idx="10">
                  <c:v>0.48751275199376576</c:v>
                </c:pt>
                <c:pt idx="11" formatCode="0.000">
                  <c:v>0.82720442805061511</c:v>
                </c:pt>
                <c:pt idx="12">
                  <c:v>0.37787223921639362</c:v>
                </c:pt>
                <c:pt idx="13">
                  <c:v>0.28471334814155014</c:v>
                </c:pt>
                <c:pt idx="14" formatCode="0.000">
                  <c:v>0.58485382968276101</c:v>
                </c:pt>
                <c:pt idx="15">
                  <c:v>0.31218882496412914</c:v>
                </c:pt>
                <c:pt idx="16">
                  <c:v>0.1901854157982879</c:v>
                </c:pt>
                <c:pt idx="17">
                  <c:v>0.30205919138356485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FD7-3340-8B17-B0B6950EFB71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'West Lake'!$N$6:$N$23</c:f>
              <c:numCache>
                <c:formatCode>0.00</c:formatCode>
                <c:ptCount val="18"/>
                <c:pt idx="0">
                  <c:v>8.1226354126531479</c:v>
                </c:pt>
                <c:pt idx="1">
                  <c:v>9.0372173715717103</c:v>
                </c:pt>
                <c:pt idx="2">
                  <c:v>8.3848012990461562</c:v>
                </c:pt>
                <c:pt idx="3">
                  <c:v>6.2154105202113454</c:v>
                </c:pt>
                <c:pt idx="4">
                  <c:v>5.282728912263762</c:v>
                </c:pt>
                <c:pt idx="5">
                  <c:v>4.6279366084414741</c:v>
                </c:pt>
                <c:pt idx="6">
                  <c:v>4.2097143795354608</c:v>
                </c:pt>
                <c:pt idx="7">
                  <c:v>2.9620171181274775</c:v>
                </c:pt>
                <c:pt idx="8" formatCode="0.0">
                  <c:v>10.434360329189992</c:v>
                </c:pt>
                <c:pt idx="9" formatCode="0.0">
                  <c:v>12.495546498121126</c:v>
                </c:pt>
                <c:pt idx="10" formatCode="0.0">
                  <c:v>10.800431834498504</c:v>
                </c:pt>
                <c:pt idx="11" formatCode="0.0">
                  <c:v>10.293805169084903</c:v>
                </c:pt>
                <c:pt idx="12" formatCode="0.0">
                  <c:v>11.688679169643645</c:v>
                </c:pt>
                <c:pt idx="13" formatCode="0.0">
                  <c:v>14.005117922554884</c:v>
                </c:pt>
                <c:pt idx="14" formatCode="0.0">
                  <c:v>12.075011440172153</c:v>
                </c:pt>
                <c:pt idx="15">
                  <c:v>4.848969903126175</c:v>
                </c:pt>
                <c:pt idx="16">
                  <c:v>2.6039969588103795</c:v>
                </c:pt>
                <c:pt idx="17">
                  <c:v>3.1759052512646586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FD7-3340-8B17-B0B6950EFB71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'West Lake'!$O$6:$O$23</c:f>
              <c:numCache>
                <c:formatCode>0.00</c:formatCode>
                <c:ptCount val="18"/>
                <c:pt idx="0">
                  <c:v>0.38638203453290343</c:v>
                </c:pt>
                <c:pt idx="1">
                  <c:v>0.36617551033506496</c:v>
                </c:pt>
                <c:pt idx="2">
                  <c:v>0.32097305714198632</c:v>
                </c:pt>
                <c:pt idx="3" formatCode="0.000">
                  <c:v>0.42540121573971257</c:v>
                </c:pt>
                <c:pt idx="4">
                  <c:v>0.25302411495133664</c:v>
                </c:pt>
                <c:pt idx="5">
                  <c:v>0.25048900511921279</c:v>
                </c:pt>
                <c:pt idx="6">
                  <c:v>0.29110219680205479</c:v>
                </c:pt>
                <c:pt idx="7">
                  <c:v>0.26445062965485716</c:v>
                </c:pt>
                <c:pt idx="8">
                  <c:v>0.44532644798156729</c:v>
                </c:pt>
                <c:pt idx="9">
                  <c:v>0.5249164207050141</c:v>
                </c:pt>
                <c:pt idx="10">
                  <c:v>0.57210417066733443</c:v>
                </c:pt>
                <c:pt idx="11" formatCode="0.000">
                  <c:v>0.56663179061665436</c:v>
                </c:pt>
                <c:pt idx="12">
                  <c:v>0.48731066733942047</c:v>
                </c:pt>
                <c:pt idx="13" formatCode="0.000">
                  <c:v>0.71298709009313099</c:v>
                </c:pt>
                <c:pt idx="14" formatCode="0.000">
                  <c:v>0.59263998160943399</c:v>
                </c:pt>
                <c:pt idx="15">
                  <c:v>0.17856434594304144</c:v>
                </c:pt>
                <c:pt idx="16">
                  <c:v>0.11538902592882637</c:v>
                </c:pt>
                <c:pt idx="17">
                  <c:v>0.17794160827554595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FD7-3340-8B17-B0B6950EF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West Lake Core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'West Lake'!$B$51:$B$68</c:f>
              <c:numCache>
                <c:formatCode>0.000</c:formatCode>
                <c:ptCount val="18"/>
                <c:pt idx="0" formatCode="0.00">
                  <c:v>0.30651631153503639</c:v>
                </c:pt>
                <c:pt idx="1">
                  <c:v>7.4340441751995945E-2</c:v>
                </c:pt>
                <c:pt idx="2" formatCode="0.0">
                  <c:v>-4.2733700527887789E-3</c:v>
                </c:pt>
                <c:pt idx="3" formatCode="0.00">
                  <c:v>0.19502163016698223</c:v>
                </c:pt>
                <c:pt idx="4" formatCode="0.00">
                  <c:v>0.15516324400471923</c:v>
                </c:pt>
                <c:pt idx="5" formatCode="0.00">
                  <c:v>0.20747674096291399</c:v>
                </c:pt>
                <c:pt idx="6">
                  <c:v>9.0320944295750744E-2</c:v>
                </c:pt>
                <c:pt idx="7" formatCode="0.00">
                  <c:v>0.45844216433908269</c:v>
                </c:pt>
                <c:pt idx="8" formatCode="0.00">
                  <c:v>0.55131566135067023</c:v>
                </c:pt>
                <c:pt idx="9" formatCode="0.00">
                  <c:v>0.64822127070918423</c:v>
                </c:pt>
                <c:pt idx="10" formatCode="0.00">
                  <c:v>0.41375788935095015</c:v>
                </c:pt>
                <c:pt idx="11">
                  <c:v>0.72592462840621996</c:v>
                </c:pt>
                <c:pt idx="12">
                  <c:v>0.95600355121378688</c:v>
                </c:pt>
                <c:pt idx="13">
                  <c:v>0.97476969257851298</c:v>
                </c:pt>
                <c:pt idx="14" formatCode="0.0">
                  <c:v>3.6093539008284634</c:v>
                </c:pt>
                <c:pt idx="15" formatCode="0.00">
                  <c:v>2.0433030087396231</c:v>
                </c:pt>
                <c:pt idx="16">
                  <c:v>0.81304221614071537</c:v>
                </c:pt>
                <c:pt idx="17" formatCode="0.00">
                  <c:v>3.8132376688743821E-2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24-2D4C-8D97-3478D2D0BF56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'West Lake'!$C$51:$C$68</c:f>
              <c:numCache>
                <c:formatCode>0.000</c:formatCode>
                <c:ptCount val="18"/>
                <c:pt idx="0" formatCode="0.00">
                  <c:v>9.9818607010524169E-2</c:v>
                </c:pt>
                <c:pt idx="1">
                  <c:v>6.9957062707818693E-2</c:v>
                </c:pt>
                <c:pt idx="2" formatCode="0.00">
                  <c:v>3.1682357744034592E-2</c:v>
                </c:pt>
                <c:pt idx="3">
                  <c:v>4.4874970667660344E-2</c:v>
                </c:pt>
                <c:pt idx="4">
                  <c:v>7.4314681520608591E-2</c:v>
                </c:pt>
                <c:pt idx="5">
                  <c:v>7.1745875911985849E-2</c:v>
                </c:pt>
                <c:pt idx="6" formatCode="0.00">
                  <c:v>0.17888911244350819</c:v>
                </c:pt>
                <c:pt idx="7" formatCode="0.00">
                  <c:v>0.20881337786174353</c:v>
                </c:pt>
                <c:pt idx="8">
                  <c:v>9.0877030640161949E-2</c:v>
                </c:pt>
                <c:pt idx="9" formatCode="0.00">
                  <c:v>0.11916635493227261</c:v>
                </c:pt>
                <c:pt idx="10" formatCode="0.0">
                  <c:v>5.5266296630039152E-2</c:v>
                </c:pt>
                <c:pt idx="11" formatCode="0.00">
                  <c:v>3.6644297740591067E-2</c:v>
                </c:pt>
                <c:pt idx="12">
                  <c:v>5.3074749578751863E-2</c:v>
                </c:pt>
                <c:pt idx="13" formatCode="0.0">
                  <c:v>5.5291550356276947E-2</c:v>
                </c:pt>
                <c:pt idx="14" formatCode="0.0">
                  <c:v>1.5567842818074299E-2</c:v>
                </c:pt>
                <c:pt idx="15" formatCode="0.00">
                  <c:v>1.2032182066327876E-2</c:v>
                </c:pt>
                <c:pt idx="16" formatCode="0.00">
                  <c:v>3.3181780064989036E-2</c:v>
                </c:pt>
                <c:pt idx="17" formatCode="0.0">
                  <c:v>-2.7567697799944398E-3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24-2D4C-8D97-3478D2D0BF56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'West Lake'!$D$51:$D$68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5.8318351456655973E-3</c:v>
                </c:pt>
                <c:pt idx="5">
                  <c:v>0</c:v>
                </c:pt>
                <c:pt idx="6" formatCode="0.000">
                  <c:v>6.0304362090949637E-2</c:v>
                </c:pt>
                <c:pt idx="7" formatCode="0.00">
                  <c:v>0.26173953371354908</c:v>
                </c:pt>
                <c:pt idx="8" formatCode="0.00">
                  <c:v>0.12496897841790094</c:v>
                </c:pt>
                <c:pt idx="9" formatCode="0.00">
                  <c:v>0.11209287369779337</c:v>
                </c:pt>
                <c:pt idx="10" formatCode="0.00">
                  <c:v>4.4085589041415386E-2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24-2D4C-8D97-3478D2D0BF56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'West Lake'!$E$51:$E$68</c:f>
              <c:numCache>
                <c:formatCode>0.00</c:formatCode>
                <c:ptCount val="18"/>
                <c:pt idx="0" formatCode="0.0">
                  <c:v>11.367476467276399</c:v>
                </c:pt>
                <c:pt idx="1">
                  <c:v>7.244490907852617</c:v>
                </c:pt>
                <c:pt idx="2">
                  <c:v>2.0373955538908546</c:v>
                </c:pt>
                <c:pt idx="3">
                  <c:v>4.234115802499546</c:v>
                </c:pt>
                <c:pt idx="4">
                  <c:v>4.5395038998437336</c:v>
                </c:pt>
                <c:pt idx="5">
                  <c:v>5.0128222454374942</c:v>
                </c:pt>
                <c:pt idx="6">
                  <c:v>7.8261376399350189</c:v>
                </c:pt>
                <c:pt idx="7" formatCode="0.0">
                  <c:v>13.109860664188863</c:v>
                </c:pt>
                <c:pt idx="8" formatCode="0.0">
                  <c:v>10.243660740272869</c:v>
                </c:pt>
                <c:pt idx="9" formatCode="0.0">
                  <c:v>11.576117525942102</c:v>
                </c:pt>
                <c:pt idx="10">
                  <c:v>8.9606746548418279</c:v>
                </c:pt>
                <c:pt idx="11">
                  <c:v>6.511529747626839</c:v>
                </c:pt>
                <c:pt idx="12">
                  <c:v>5.6781966545832798</c:v>
                </c:pt>
                <c:pt idx="13">
                  <c:v>4.5404742093862547</c:v>
                </c:pt>
                <c:pt idx="14">
                  <c:v>0.58589416839944397</c:v>
                </c:pt>
                <c:pt idx="15" formatCode="0.000">
                  <c:v>0.96491948178175646</c:v>
                </c:pt>
                <c:pt idx="16">
                  <c:v>2.1946601413989346</c:v>
                </c:pt>
                <c:pt idx="17">
                  <c:v>0.1445388865264684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24-2D4C-8D97-3478D2D0BF56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'West Lake'!$F$51:$F$68</c:f>
              <c:numCache>
                <c:formatCode>0.00</c:formatCode>
                <c:ptCount val="18"/>
                <c:pt idx="0">
                  <c:v>4.9439125420604002</c:v>
                </c:pt>
                <c:pt idx="1">
                  <c:v>4.0790844605882315</c:v>
                </c:pt>
                <c:pt idx="2">
                  <c:v>2.3645073844355786</c:v>
                </c:pt>
                <c:pt idx="3">
                  <c:v>4.3598483302698217</c:v>
                </c:pt>
                <c:pt idx="4">
                  <c:v>5.4457292852105734</c:v>
                </c:pt>
                <c:pt idx="5">
                  <c:v>5.1382033998604664</c:v>
                </c:pt>
                <c:pt idx="6">
                  <c:v>5.9222013112521603</c:v>
                </c:pt>
                <c:pt idx="7">
                  <c:v>6.4988399774397161</c:v>
                </c:pt>
                <c:pt idx="8">
                  <c:v>5.5782755130282897</c:v>
                </c:pt>
                <c:pt idx="9">
                  <c:v>7.8503931031369847</c:v>
                </c:pt>
                <c:pt idx="10">
                  <c:v>5.1230099995482714</c:v>
                </c:pt>
                <c:pt idx="11">
                  <c:v>5.7765489751266887</c:v>
                </c:pt>
                <c:pt idx="12">
                  <c:v>5.362357399379861</c:v>
                </c:pt>
                <c:pt idx="13">
                  <c:v>6.148244456516915</c:v>
                </c:pt>
                <c:pt idx="14" formatCode="0.0">
                  <c:v>59.580530406844652</c:v>
                </c:pt>
                <c:pt idx="15">
                  <c:v>2.2368305339950583</c:v>
                </c:pt>
                <c:pt idx="16">
                  <c:v>2.7772333033698295</c:v>
                </c:pt>
                <c:pt idx="17">
                  <c:v>0.43183774933249586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24-2D4C-8D97-3478D2D0BF56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'West Lake'!$G$51:$G$68</c:f>
              <c:numCache>
                <c:formatCode>0.00</c:formatCode>
                <c:ptCount val="18"/>
                <c:pt idx="0">
                  <c:v>6.7998577907049986</c:v>
                </c:pt>
                <c:pt idx="1">
                  <c:v>6.3516492406042619</c:v>
                </c:pt>
                <c:pt idx="2">
                  <c:v>5.1734351500375624</c:v>
                </c:pt>
                <c:pt idx="3">
                  <c:v>6.2358156084631506</c:v>
                </c:pt>
                <c:pt idx="4">
                  <c:v>7.2893717877470348</c:v>
                </c:pt>
                <c:pt idx="5">
                  <c:v>7.5288754214125237</c:v>
                </c:pt>
                <c:pt idx="6">
                  <c:v>4.5653061491422919</c:v>
                </c:pt>
                <c:pt idx="7">
                  <c:v>6.6728440137291587</c:v>
                </c:pt>
                <c:pt idx="8">
                  <c:v>5.6371983764154727</c:v>
                </c:pt>
                <c:pt idx="9">
                  <c:v>7.2142481425259168</c:v>
                </c:pt>
                <c:pt idx="10">
                  <c:v>4.5560290743271068</c:v>
                </c:pt>
                <c:pt idx="11">
                  <c:v>4.2901215817153497</c:v>
                </c:pt>
                <c:pt idx="12">
                  <c:v>4.0988692822486188</c:v>
                </c:pt>
                <c:pt idx="13">
                  <c:v>4.1325048032484544</c:v>
                </c:pt>
                <c:pt idx="14" formatCode="0.0">
                  <c:v>11.202117309000345</c:v>
                </c:pt>
                <c:pt idx="15">
                  <c:v>1.9434895025341503</c:v>
                </c:pt>
                <c:pt idx="16">
                  <c:v>2.5279230052851518</c:v>
                </c:pt>
                <c:pt idx="17">
                  <c:v>0.33724130713209183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24-2D4C-8D97-3478D2D0BF56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Lake'!$H$51:$H$68</c:f>
              <c:numCache>
                <c:formatCode>0.0</c:formatCode>
                <c:ptCount val="18"/>
                <c:pt idx="0">
                  <c:v>34.602123857150787</c:v>
                </c:pt>
                <c:pt idx="1">
                  <c:v>26.764160670275114</c:v>
                </c:pt>
                <c:pt idx="2">
                  <c:v>15.225813518204344</c:v>
                </c:pt>
                <c:pt idx="3">
                  <c:v>17.844741899235434</c:v>
                </c:pt>
                <c:pt idx="4">
                  <c:v>22.596361682795621</c:v>
                </c:pt>
                <c:pt idx="5">
                  <c:v>54.79936121345257</c:v>
                </c:pt>
                <c:pt idx="6">
                  <c:v>46.286757410180968</c:v>
                </c:pt>
                <c:pt idx="7">
                  <c:v>70.137257788659099</c:v>
                </c:pt>
                <c:pt idx="8">
                  <c:v>75.321256496982826</c:v>
                </c:pt>
                <c:pt idx="9">
                  <c:v>78.691405732998376</c:v>
                </c:pt>
                <c:pt idx="10">
                  <c:v>66.052784416334262</c:v>
                </c:pt>
                <c:pt idx="11">
                  <c:v>77.239608734878757</c:v>
                </c:pt>
                <c:pt idx="12">
                  <c:v>66.585447034107204</c:v>
                </c:pt>
                <c:pt idx="13">
                  <c:v>66.541254128382789</c:v>
                </c:pt>
                <c:pt idx="14" formatCode="0.00">
                  <c:v>9.3814574974857852</c:v>
                </c:pt>
                <c:pt idx="15" formatCode="0.00">
                  <c:v>57.126562709247338</c:v>
                </c:pt>
                <c:pt idx="16" formatCode="0.00">
                  <c:v>70.808529917937193</c:v>
                </c:pt>
                <c:pt idx="17" formatCode="0.00">
                  <c:v>93.770739502141524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24-2D4C-8D97-3478D2D0BF56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Lake'!$I$51:$I$68</c:f>
              <c:numCache>
                <c:formatCode>0.00</c:formatCode>
                <c:ptCount val="18"/>
                <c:pt idx="0">
                  <c:v>0.17267511507976205</c:v>
                </c:pt>
                <c:pt idx="1">
                  <c:v>0.17750378815022316</c:v>
                </c:pt>
                <c:pt idx="2">
                  <c:v>0.16857891363897237</c:v>
                </c:pt>
                <c:pt idx="3">
                  <c:v>0.26552807685273228</c:v>
                </c:pt>
                <c:pt idx="4">
                  <c:v>0.29446378096626724</c:v>
                </c:pt>
                <c:pt idx="5">
                  <c:v>0.38573352686328682</c:v>
                </c:pt>
                <c:pt idx="6">
                  <c:v>0.20812313487621498</c:v>
                </c:pt>
                <c:pt idx="7">
                  <c:v>0.3342746940830349</c:v>
                </c:pt>
                <c:pt idx="8">
                  <c:v>0.31782449870285939</c:v>
                </c:pt>
                <c:pt idx="9">
                  <c:v>0.41351515096091818</c:v>
                </c:pt>
                <c:pt idx="10">
                  <c:v>0.29532187515539171</c:v>
                </c:pt>
                <c:pt idx="11">
                  <c:v>0.3094878684636701</c:v>
                </c:pt>
                <c:pt idx="12">
                  <c:v>0.31063645401158158</c:v>
                </c:pt>
                <c:pt idx="13">
                  <c:v>0.29253231597382123</c:v>
                </c:pt>
                <c:pt idx="14">
                  <c:v>0.52009050839227866</c:v>
                </c:pt>
                <c:pt idx="15">
                  <c:v>0.27681682903231686</c:v>
                </c:pt>
                <c:pt idx="16">
                  <c:v>0.21563161231871156</c:v>
                </c:pt>
                <c:pt idx="17">
                  <c:v>0.19036859780281326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24-2D4C-8D97-3478D2D0BF56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Lake'!$J$51:$J$68</c:f>
              <c:numCache>
                <c:formatCode>0.00</c:formatCode>
                <c:ptCount val="18"/>
                <c:pt idx="0">
                  <c:v>1.9789843779858007</c:v>
                </c:pt>
                <c:pt idx="1">
                  <c:v>1.6261046685668274</c:v>
                </c:pt>
                <c:pt idx="2">
                  <c:v>1.0781752760309531</c:v>
                </c:pt>
                <c:pt idx="3">
                  <c:v>1.6517299048269369</c:v>
                </c:pt>
                <c:pt idx="4">
                  <c:v>1.8525895752347132</c:v>
                </c:pt>
                <c:pt idx="5">
                  <c:v>2.012194826907665</c:v>
                </c:pt>
                <c:pt idx="6">
                  <c:v>2.2380254033444453</c:v>
                </c:pt>
                <c:pt idx="7">
                  <c:v>2.635250641501619</c:v>
                </c:pt>
                <c:pt idx="8">
                  <c:v>2.2073638528217105</c:v>
                </c:pt>
                <c:pt idx="9">
                  <c:v>2.8845833597907746</c:v>
                </c:pt>
                <c:pt idx="10">
                  <c:v>1.9151516645498927</c:v>
                </c:pt>
                <c:pt idx="11">
                  <c:v>1.607850014264758</c:v>
                </c:pt>
                <c:pt idx="12">
                  <c:v>1.5853038663299017</c:v>
                </c:pt>
                <c:pt idx="13">
                  <c:v>1.6525148880486134</c:v>
                </c:pt>
                <c:pt idx="14" formatCode="0.0">
                  <c:v>16.788505000065264</c:v>
                </c:pt>
                <c:pt idx="15" formatCode="0.000">
                  <c:v>0.97502387888005515</c:v>
                </c:pt>
                <c:pt idx="16">
                  <c:v>1.1731797134497333</c:v>
                </c:pt>
                <c:pt idx="17" formatCode="0.000">
                  <c:v>0.59709646874299804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24-2D4C-8D97-3478D2D0BF56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Lake'!$K$51:$K$68</c:f>
              <c:numCache>
                <c:formatCode>0.0</c:formatCode>
                <c:ptCount val="18"/>
                <c:pt idx="0">
                  <c:v>37.697819397834706</c:v>
                </c:pt>
                <c:pt idx="1">
                  <c:v>28.31925526662485</c:v>
                </c:pt>
                <c:pt idx="2" formatCode="0.00">
                  <c:v>8.4820264934152778</c:v>
                </c:pt>
                <c:pt idx="3" formatCode="0.00">
                  <c:v>2.4441358691450348</c:v>
                </c:pt>
                <c:pt idx="4" formatCode="0.00">
                  <c:v>7.1518118737963681</c:v>
                </c:pt>
                <c:pt idx="5" formatCode="0.00">
                  <c:v>8.9598111603996724</c:v>
                </c:pt>
                <c:pt idx="6">
                  <c:v>16.567915342813741</c:v>
                </c:pt>
                <c:pt idx="7">
                  <c:v>21.131534831972651</c:v>
                </c:pt>
                <c:pt idx="8">
                  <c:v>16.033166768633428</c:v>
                </c:pt>
                <c:pt idx="9">
                  <c:v>21.204575650128621</c:v>
                </c:pt>
                <c:pt idx="10">
                  <c:v>16.769099504958252</c:v>
                </c:pt>
                <c:pt idx="11" formatCode="0.00">
                  <c:v>8.6491948376426819</c:v>
                </c:pt>
                <c:pt idx="12" formatCode="0.00">
                  <c:v>9.1199776801425561</c:v>
                </c:pt>
                <c:pt idx="13">
                  <c:v>10.928166562052366</c:v>
                </c:pt>
                <c:pt idx="14">
                  <c:v>27.742305849911563</c:v>
                </c:pt>
                <c:pt idx="15" formatCode="0.00">
                  <c:v>2.4485672560880083</c:v>
                </c:pt>
                <c:pt idx="16" formatCode="0.00">
                  <c:v>7.4119853822627606</c:v>
                </c:pt>
                <c:pt idx="17" formatCode="0.00">
                  <c:v>0.40886801134131207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724-2D4C-8D97-3478D2D0BF56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Lake'!$L$51:$L$68</c:f>
              <c:numCache>
                <c:formatCode>0.0</c:formatCode>
                <c:ptCount val="18"/>
                <c:pt idx="0">
                  <c:v>21.1</c:v>
                </c:pt>
                <c:pt idx="1">
                  <c:v>14</c:v>
                </c:pt>
                <c:pt idx="2" formatCode="0.00">
                  <c:v>1.03</c:v>
                </c:pt>
                <c:pt idx="3" formatCode="0.00">
                  <c:v>6.7000781206432096</c:v>
                </c:pt>
                <c:pt idx="4" formatCode="0.00">
                  <c:v>4.0199999999999996</c:v>
                </c:pt>
                <c:pt idx="5" formatCode="0.00">
                  <c:v>4.8099999999999996</c:v>
                </c:pt>
                <c:pt idx="6" formatCode="0.00">
                  <c:v>8.9499999999999993</c:v>
                </c:pt>
                <c:pt idx="7">
                  <c:v>11.7</c:v>
                </c:pt>
                <c:pt idx="8" formatCode="0.00">
                  <c:v>9.1199999999999992</c:v>
                </c:pt>
                <c:pt idx="9">
                  <c:v>11.4</c:v>
                </c:pt>
                <c:pt idx="10" formatCode="0.00">
                  <c:v>7.89</c:v>
                </c:pt>
                <c:pt idx="11" formatCode="0.00">
                  <c:v>2.99</c:v>
                </c:pt>
                <c:pt idx="12" formatCode="0.00">
                  <c:v>3.52</c:v>
                </c:pt>
                <c:pt idx="13" formatCode="0.00">
                  <c:v>2.4300000000000002</c:v>
                </c:pt>
                <c:pt idx="14">
                  <c:v>1.2</c:v>
                </c:pt>
                <c:pt idx="15" formatCode="0.000">
                  <c:v>0.51300000000000001</c:v>
                </c:pt>
                <c:pt idx="16" formatCode="0.000">
                  <c:v>0.92700000000000005</c:v>
                </c:pt>
                <c:pt idx="17" formatCode="0.00">
                  <c:v>0.26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724-2D4C-8D97-3478D2D0BF56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'West Lake'!$M$51:$M$68</c:f>
              <c:numCache>
                <c:formatCode>0.00</c:formatCode>
                <c:ptCount val="18"/>
                <c:pt idx="0" formatCode="0.000">
                  <c:v>0.50166739839416974</c:v>
                </c:pt>
                <c:pt idx="1">
                  <c:v>0.60599139216027464</c:v>
                </c:pt>
                <c:pt idx="2">
                  <c:v>0.34404664895976117</c:v>
                </c:pt>
                <c:pt idx="3">
                  <c:v>0.31419199727501951</c:v>
                </c:pt>
                <c:pt idx="4" formatCode="0.000">
                  <c:v>0.67645798334801588</c:v>
                </c:pt>
                <c:pt idx="5" formatCode="0.000">
                  <c:v>6.4023472642940324E-2</c:v>
                </c:pt>
                <c:pt idx="6" formatCode="0.000">
                  <c:v>0.623870540024138</c:v>
                </c:pt>
                <c:pt idx="7">
                  <c:v>0.47774278744787324</c:v>
                </c:pt>
                <c:pt idx="8">
                  <c:v>0.52847107565425977</c:v>
                </c:pt>
                <c:pt idx="9">
                  <c:v>0.4934134664170044</c:v>
                </c:pt>
                <c:pt idx="10">
                  <c:v>0.49609416483391161</c:v>
                </c:pt>
                <c:pt idx="11">
                  <c:v>0.45162916062397984</c:v>
                </c:pt>
                <c:pt idx="12">
                  <c:v>0.38674800796425718</c:v>
                </c:pt>
                <c:pt idx="13">
                  <c:v>0.58290428764430302</c:v>
                </c:pt>
                <c:pt idx="14">
                  <c:v>7.6959632917287228</c:v>
                </c:pt>
                <c:pt idx="15" formatCode="0.000">
                  <c:v>0.67544407070322776</c:v>
                </c:pt>
                <c:pt idx="16" formatCode="0.000">
                  <c:v>0.95654408775887634</c:v>
                </c:pt>
                <c:pt idx="17" formatCode="0.000">
                  <c:v>0.60086289471778853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724-2D4C-8D97-3478D2D0BF56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'West Lake'!$N$51:$N$68</c:f>
              <c:numCache>
                <c:formatCode>0.00</c:formatCode>
                <c:ptCount val="18"/>
                <c:pt idx="0">
                  <c:v>6.4244753441963303</c:v>
                </c:pt>
                <c:pt idx="1">
                  <c:v>5.2286813611070251</c:v>
                </c:pt>
                <c:pt idx="2">
                  <c:v>1.6825663715318393</c:v>
                </c:pt>
                <c:pt idx="3">
                  <c:v>3.5431447351583101</c:v>
                </c:pt>
                <c:pt idx="4">
                  <c:v>2.9932912364964106</c:v>
                </c:pt>
                <c:pt idx="5">
                  <c:v>3.2544059905247127</c:v>
                </c:pt>
                <c:pt idx="6" formatCode="0.0">
                  <c:v>10.971668170018651</c:v>
                </c:pt>
                <c:pt idx="7" formatCode="0.0">
                  <c:v>12.339513774460292</c:v>
                </c:pt>
                <c:pt idx="8" formatCode="0.0">
                  <c:v>11.232015011908519</c:v>
                </c:pt>
                <c:pt idx="9" formatCode="0.0">
                  <c:v>12.573842843310599</c:v>
                </c:pt>
                <c:pt idx="10" formatCode="0.0">
                  <c:v>10.585900944574394</c:v>
                </c:pt>
                <c:pt idx="11" formatCode="0.0">
                  <c:v>10.528966454922458</c:v>
                </c:pt>
                <c:pt idx="12" formatCode="0.0">
                  <c:v>13.814634748802156</c:v>
                </c:pt>
                <c:pt idx="13" formatCode="0.0">
                  <c:v>11.01798617772875</c:v>
                </c:pt>
                <c:pt idx="14" formatCode="0.0">
                  <c:v>12.911502912884858</c:v>
                </c:pt>
                <c:pt idx="15" formatCode="0.0">
                  <c:v>21.687494063674336</c:v>
                </c:pt>
                <c:pt idx="16">
                  <c:v>8.7507868950909611</c:v>
                </c:pt>
                <c:pt idx="17">
                  <c:v>4.6150336443940212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724-2D4C-8D97-3478D2D0BF56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'West Lake'!$O$51:$O$68</c:f>
              <c:numCache>
                <c:formatCode>0.00</c:formatCode>
                <c:ptCount val="18"/>
                <c:pt idx="0">
                  <c:v>0.2670733649094349</c:v>
                </c:pt>
                <c:pt idx="1">
                  <c:v>0.28765714799458242</c:v>
                </c:pt>
                <c:pt idx="2">
                  <c:v>0.16965057505736342</c:v>
                </c:pt>
                <c:pt idx="3">
                  <c:v>0.26278139512669579</c:v>
                </c:pt>
                <c:pt idx="4">
                  <c:v>0.25139710103567336</c:v>
                </c:pt>
                <c:pt idx="5">
                  <c:v>0.2548680497064798</c:v>
                </c:pt>
                <c:pt idx="6">
                  <c:v>0.56298732101659599</c:v>
                </c:pt>
                <c:pt idx="7">
                  <c:v>0.60448733473360439</c:v>
                </c:pt>
                <c:pt idx="8" formatCode="0.000">
                  <c:v>0.64694009414993014</c:v>
                </c:pt>
                <c:pt idx="9">
                  <c:v>0.54550475048452196</c:v>
                </c:pt>
                <c:pt idx="10">
                  <c:v>0.52817648577288223</c:v>
                </c:pt>
                <c:pt idx="11">
                  <c:v>0.50748495137998817</c:v>
                </c:pt>
                <c:pt idx="12">
                  <c:v>0.43344624571725626</c:v>
                </c:pt>
                <c:pt idx="13">
                  <c:v>0.56116890342322956</c:v>
                </c:pt>
                <c:pt idx="14">
                  <c:v>0.88496024700892195</c:v>
                </c:pt>
                <c:pt idx="15" formatCode="0.000">
                  <c:v>0.70369540902050842</c:v>
                </c:pt>
                <c:pt idx="16">
                  <c:v>0.46042606451627716</c:v>
                </c:pt>
                <c:pt idx="17">
                  <c:v>0.21462452025039155</c:v>
                </c:pt>
              </c:numCache>
            </c:numRef>
          </c:xVal>
          <c:yVal>
            <c:numRef>
              <c:f>'West Lake'!$A$6:$A$45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724-2D4C-8D97-3478D2D0B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</a:t>
            </a:r>
            <a:r>
              <a:rPr lang="en-US" baseline="0"/>
              <a:t> Reef Sample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'North Reef'!$C$4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'North Reef'!$B$5:$B$18</c:f>
              <c:strCache>
                <c:ptCount val="14"/>
                <c:pt idx="1">
                  <c:v>Element</c:v>
                </c:pt>
                <c:pt idx="2">
                  <c:v>Mo</c:v>
                </c:pt>
                <c:pt idx="3">
                  <c:v>Cd</c:v>
                </c:pt>
                <c:pt idx="4">
                  <c:v>Hg</c:v>
                </c:pt>
                <c:pt idx="5">
                  <c:v>Pb</c:v>
                </c:pt>
                <c:pt idx="6">
                  <c:v>V</c:v>
                </c:pt>
                <c:pt idx="7">
                  <c:v>Cr</c:v>
                </c:pt>
                <c:pt idx="8">
                  <c:v>Mn</c:v>
                </c:pt>
                <c:pt idx="9">
                  <c:v>Co</c:v>
                </c:pt>
                <c:pt idx="10">
                  <c:v>Ni</c:v>
                </c:pt>
                <c:pt idx="11">
                  <c:v>Zn</c:v>
                </c:pt>
                <c:pt idx="12">
                  <c:v>Cu</c:v>
                </c:pt>
                <c:pt idx="13">
                  <c:v>Sn</c:v>
                </c:pt>
              </c:strCache>
            </c:strRef>
          </c:cat>
          <c:val>
            <c:numRef>
              <c:f>'North Reef'!$C$5:$C$18</c:f>
              <c:numCache>
                <c:formatCode>General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0.9</c:v>
                </c:pt>
                <c:pt idx="6">
                  <c:v>5.0199999999999996</c:v>
                </c:pt>
                <c:pt idx="7">
                  <c:v>4.7</c:v>
                </c:pt>
                <c:pt idx="8">
                  <c:v>10.1</c:v>
                </c:pt>
                <c:pt idx="9">
                  <c:v>0.04</c:v>
                </c:pt>
                <c:pt idx="10">
                  <c:v>0.41</c:v>
                </c:pt>
                <c:pt idx="11">
                  <c:v>2.76</c:v>
                </c:pt>
                <c:pt idx="12">
                  <c:v>0.67</c:v>
                </c:pt>
                <c:pt idx="13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1-2B40-AB08-99C5AC23C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8067071"/>
        <c:axId val="1868088543"/>
      </c:barChart>
      <c:catAx>
        <c:axId val="186806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088543"/>
        <c:crosses val="autoZero"/>
        <c:auto val="1"/>
        <c:lblAlgn val="ctr"/>
        <c:lblOffset val="100"/>
        <c:noMultiLvlLbl val="0"/>
      </c:catAx>
      <c:valAx>
        <c:axId val="1868088543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067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Reef Sample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'North Reef'!$C$22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'North Reef'!$B$23:$B$36</c:f>
              <c:strCache>
                <c:ptCount val="14"/>
                <c:pt idx="1">
                  <c:v>Element</c:v>
                </c:pt>
                <c:pt idx="2">
                  <c:v>Mo</c:v>
                </c:pt>
                <c:pt idx="3">
                  <c:v>Cd</c:v>
                </c:pt>
                <c:pt idx="4">
                  <c:v>Hg</c:v>
                </c:pt>
                <c:pt idx="5">
                  <c:v>Pb</c:v>
                </c:pt>
                <c:pt idx="6">
                  <c:v>V</c:v>
                </c:pt>
                <c:pt idx="7">
                  <c:v>Cr</c:v>
                </c:pt>
                <c:pt idx="8">
                  <c:v>Mn</c:v>
                </c:pt>
                <c:pt idx="9">
                  <c:v>Co</c:v>
                </c:pt>
                <c:pt idx="10">
                  <c:v>Ni</c:v>
                </c:pt>
                <c:pt idx="11">
                  <c:v>Zn</c:v>
                </c:pt>
                <c:pt idx="12">
                  <c:v>Cu</c:v>
                </c:pt>
                <c:pt idx="13">
                  <c:v>Sn</c:v>
                </c:pt>
              </c:strCache>
            </c:strRef>
          </c:cat>
          <c:val>
            <c:numRef>
              <c:f>'North Reef'!$C$23:$C$36</c:f>
              <c:numCache>
                <c:formatCode>General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1.4</c:v>
                </c:pt>
                <c:pt idx="6">
                  <c:v>6.8</c:v>
                </c:pt>
                <c:pt idx="7">
                  <c:v>6.81</c:v>
                </c:pt>
                <c:pt idx="8">
                  <c:v>13.9</c:v>
                </c:pt>
                <c:pt idx="9">
                  <c:v>0.1</c:v>
                </c:pt>
                <c:pt idx="10">
                  <c:v>0.72</c:v>
                </c:pt>
                <c:pt idx="11">
                  <c:v>4.5199999999999996</c:v>
                </c:pt>
                <c:pt idx="12">
                  <c:v>1.02</c:v>
                </c:pt>
                <c:pt idx="13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3-9246-9C15-87845608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0530047"/>
        <c:axId val="1695520351"/>
      </c:barChart>
      <c:catAx>
        <c:axId val="1600530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520351"/>
        <c:crosses val="autoZero"/>
        <c:auto val="1"/>
        <c:lblAlgn val="ctr"/>
        <c:lblOffset val="100"/>
        <c:noMultiLvlLbl val="0"/>
      </c:catAx>
      <c:valAx>
        <c:axId val="169552035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530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Reef Sample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'North Reef'!$C$41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'North Reef'!$B$42:$B$55</c:f>
              <c:strCache>
                <c:ptCount val="14"/>
                <c:pt idx="1">
                  <c:v>Element</c:v>
                </c:pt>
                <c:pt idx="2">
                  <c:v>Mo</c:v>
                </c:pt>
                <c:pt idx="3">
                  <c:v>Cd</c:v>
                </c:pt>
                <c:pt idx="4">
                  <c:v>Hg</c:v>
                </c:pt>
                <c:pt idx="5">
                  <c:v>Pb</c:v>
                </c:pt>
                <c:pt idx="6">
                  <c:v>V</c:v>
                </c:pt>
                <c:pt idx="7">
                  <c:v>Cr</c:v>
                </c:pt>
                <c:pt idx="8">
                  <c:v>Mn</c:v>
                </c:pt>
                <c:pt idx="9">
                  <c:v>Co</c:v>
                </c:pt>
                <c:pt idx="10">
                  <c:v>Ni</c:v>
                </c:pt>
                <c:pt idx="11">
                  <c:v>Zn</c:v>
                </c:pt>
                <c:pt idx="12">
                  <c:v>Cu</c:v>
                </c:pt>
                <c:pt idx="13">
                  <c:v>Sn</c:v>
                </c:pt>
              </c:strCache>
            </c:strRef>
          </c:cat>
          <c:val>
            <c:numRef>
              <c:f>'North Reef'!$C$42:$C$55</c:f>
              <c:numCache>
                <c:formatCode>General</c:formatCode>
                <c:ptCount val="14"/>
                <c:pt idx="1">
                  <c:v>0</c:v>
                </c:pt>
                <c:pt idx="2">
                  <c:v>0.01</c:v>
                </c:pt>
                <c:pt idx="3">
                  <c:v>0.04</c:v>
                </c:pt>
                <c:pt idx="4">
                  <c:v>0</c:v>
                </c:pt>
                <c:pt idx="5">
                  <c:v>1.5</c:v>
                </c:pt>
                <c:pt idx="6">
                  <c:v>9.1199999999999992</c:v>
                </c:pt>
                <c:pt idx="7">
                  <c:v>7.55</c:v>
                </c:pt>
                <c:pt idx="8">
                  <c:v>15.6</c:v>
                </c:pt>
                <c:pt idx="9">
                  <c:v>0.04</c:v>
                </c:pt>
                <c:pt idx="10">
                  <c:v>0.6</c:v>
                </c:pt>
                <c:pt idx="11">
                  <c:v>3.24</c:v>
                </c:pt>
                <c:pt idx="12">
                  <c:v>0.65</c:v>
                </c:pt>
                <c:pt idx="1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2-A744-9026-528BD9199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1083695"/>
        <c:axId val="1690984175"/>
      </c:barChart>
      <c:catAx>
        <c:axId val="159108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984175"/>
        <c:crosses val="autoZero"/>
        <c:auto val="1"/>
        <c:lblAlgn val="ctr"/>
        <c:lblOffset val="100"/>
        <c:noMultiLvlLbl val="0"/>
      </c:catAx>
      <c:valAx>
        <c:axId val="169098417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083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Reef</a:t>
            </a:r>
            <a:r>
              <a:rPr lang="en-US" baseline="0"/>
              <a:t> Sample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 Reef'!$C$5</c:f>
              <c:strCache>
                <c:ptCount val="1"/>
                <c:pt idx="0">
                  <c:v>µg/g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'South Reef'!$B$6:$B$19</c:f>
              <c:strCache>
                <c:ptCount val="14"/>
                <c:pt idx="0">
                  <c:v>Mo</c:v>
                </c:pt>
                <c:pt idx="1">
                  <c:v>Cd</c:v>
                </c:pt>
                <c:pt idx="2">
                  <c:v>Hg</c:v>
                </c:pt>
                <c:pt idx="3">
                  <c:v>Pb</c:v>
                </c:pt>
                <c:pt idx="4">
                  <c:v>V</c:v>
                </c:pt>
                <c:pt idx="5">
                  <c:v>Cr</c:v>
                </c:pt>
                <c:pt idx="6">
                  <c:v>Mn</c:v>
                </c:pt>
                <c:pt idx="7">
                  <c:v>Co</c:v>
                </c:pt>
                <c:pt idx="8">
                  <c:v>Ni</c:v>
                </c:pt>
                <c:pt idx="9">
                  <c:v>Zn</c:v>
                </c:pt>
                <c:pt idx="10">
                  <c:v>Cu</c:v>
                </c:pt>
                <c:pt idx="11">
                  <c:v>Sn</c:v>
                </c:pt>
                <c:pt idx="12">
                  <c:v>As</c:v>
                </c:pt>
                <c:pt idx="13">
                  <c:v>Se</c:v>
                </c:pt>
              </c:strCache>
            </c:strRef>
          </c:cat>
          <c:val>
            <c:numRef>
              <c:f>'South Reef'!$C$6:$C$19</c:f>
              <c:numCache>
                <c:formatCode>0.00</c:formatCode>
                <c:ptCount val="14"/>
                <c:pt idx="0">
                  <c:v>8.6037770202029278E-3</c:v>
                </c:pt>
                <c:pt idx="1">
                  <c:v>3.8871318682298595E-2</c:v>
                </c:pt>
                <c:pt idx="2">
                  <c:v>4.6056311554607942E-3</c:v>
                </c:pt>
                <c:pt idx="3">
                  <c:v>1.2540174304723002</c:v>
                </c:pt>
                <c:pt idx="4">
                  <c:v>3.7990327373003998</c:v>
                </c:pt>
                <c:pt idx="5">
                  <c:v>5.3210966361730225</c:v>
                </c:pt>
                <c:pt idx="6">
                  <c:v>24.086737064469382</c:v>
                </c:pt>
                <c:pt idx="7">
                  <c:v>3.0814797333565496E-2</c:v>
                </c:pt>
                <c:pt idx="8">
                  <c:v>0.61597780035370397</c:v>
                </c:pt>
                <c:pt idx="9">
                  <c:v>91.051297214436374</c:v>
                </c:pt>
                <c:pt idx="10">
                  <c:v>28.642692161764177</c:v>
                </c:pt>
                <c:pt idx="11">
                  <c:v>1.8521175985887335</c:v>
                </c:pt>
                <c:pt idx="12">
                  <c:v>2.4089456573850407</c:v>
                </c:pt>
                <c:pt idx="13">
                  <c:v>7.0568400087978961E-2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7C41-85DC-AD53BF636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1393167"/>
        <c:axId val="2055532815"/>
      </c:barChart>
      <c:catAx>
        <c:axId val="176139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532815"/>
        <c:crosses val="autoZero"/>
        <c:auto val="1"/>
        <c:lblAlgn val="ctr"/>
        <c:lblOffset val="100"/>
        <c:noMultiLvlLbl val="0"/>
      </c:catAx>
      <c:valAx>
        <c:axId val="205553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393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Reef Sample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 Reef'!$C$23</c:f>
              <c:strCache>
                <c:ptCount val="1"/>
                <c:pt idx="0">
                  <c:v>µg/g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'South Reef'!$B$24:$B$37</c:f>
              <c:strCache>
                <c:ptCount val="14"/>
                <c:pt idx="0">
                  <c:v>Mo</c:v>
                </c:pt>
                <c:pt idx="1">
                  <c:v>Cd</c:v>
                </c:pt>
                <c:pt idx="2">
                  <c:v>Hg</c:v>
                </c:pt>
                <c:pt idx="3">
                  <c:v>Pb</c:v>
                </c:pt>
                <c:pt idx="4">
                  <c:v>V</c:v>
                </c:pt>
                <c:pt idx="5">
                  <c:v>Cr</c:v>
                </c:pt>
                <c:pt idx="6">
                  <c:v>Mn</c:v>
                </c:pt>
                <c:pt idx="7">
                  <c:v>Co</c:v>
                </c:pt>
                <c:pt idx="8">
                  <c:v>Ni</c:v>
                </c:pt>
                <c:pt idx="9">
                  <c:v>Zn</c:v>
                </c:pt>
                <c:pt idx="10">
                  <c:v>Cu</c:v>
                </c:pt>
                <c:pt idx="11">
                  <c:v>Sn</c:v>
                </c:pt>
                <c:pt idx="12">
                  <c:v>As</c:v>
                </c:pt>
                <c:pt idx="13">
                  <c:v>Se</c:v>
                </c:pt>
              </c:strCache>
            </c:strRef>
          </c:cat>
          <c:val>
            <c:numRef>
              <c:f>'South Reef'!$C$24:$C$37</c:f>
              <c:numCache>
                <c:formatCode>General</c:formatCode>
                <c:ptCount val="14"/>
                <c:pt idx="0">
                  <c:v>0</c:v>
                </c:pt>
                <c:pt idx="1">
                  <c:v>0.03</c:v>
                </c:pt>
                <c:pt idx="2">
                  <c:v>0</c:v>
                </c:pt>
                <c:pt idx="3">
                  <c:v>1.5</c:v>
                </c:pt>
                <c:pt idx="4">
                  <c:v>4.1900000000000004</c:v>
                </c:pt>
                <c:pt idx="5">
                  <c:v>6.35</c:v>
                </c:pt>
                <c:pt idx="6">
                  <c:v>13.6</c:v>
                </c:pt>
                <c:pt idx="7">
                  <c:v>0.03</c:v>
                </c:pt>
                <c:pt idx="8">
                  <c:v>0.75</c:v>
                </c:pt>
                <c:pt idx="9">
                  <c:v>3.85</c:v>
                </c:pt>
                <c:pt idx="10">
                  <c:v>0.59</c:v>
                </c:pt>
                <c:pt idx="11">
                  <c:v>2.0699999999999998</c:v>
                </c:pt>
                <c:pt idx="12">
                  <c:v>3.82</c:v>
                </c:pt>
                <c:pt idx="1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084C-B716-E3D4AC711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6693119"/>
        <c:axId val="2026302943"/>
      </c:barChart>
      <c:catAx>
        <c:axId val="202669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302943"/>
        <c:crosses val="autoZero"/>
        <c:auto val="1"/>
        <c:lblAlgn val="ctr"/>
        <c:lblOffset val="100"/>
        <c:noMultiLvlLbl val="0"/>
      </c:catAx>
      <c:valAx>
        <c:axId val="2026302943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9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Reef</a:t>
            </a:r>
            <a:r>
              <a:rPr lang="en-US" baseline="0"/>
              <a:t> Sample 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 Reef'!$C$42</c:f>
              <c:strCache>
                <c:ptCount val="1"/>
                <c:pt idx="0">
                  <c:v>µg/g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'South Reef'!$B$43:$B$56</c:f>
              <c:strCache>
                <c:ptCount val="14"/>
                <c:pt idx="0">
                  <c:v>Mo</c:v>
                </c:pt>
                <c:pt idx="1">
                  <c:v>Cd</c:v>
                </c:pt>
                <c:pt idx="2">
                  <c:v>Hg</c:v>
                </c:pt>
                <c:pt idx="3">
                  <c:v>Pb</c:v>
                </c:pt>
                <c:pt idx="4">
                  <c:v>V</c:v>
                </c:pt>
                <c:pt idx="5">
                  <c:v>Cr</c:v>
                </c:pt>
                <c:pt idx="6">
                  <c:v>Mn</c:v>
                </c:pt>
                <c:pt idx="7">
                  <c:v>Co</c:v>
                </c:pt>
                <c:pt idx="8">
                  <c:v>Ni</c:v>
                </c:pt>
                <c:pt idx="9">
                  <c:v>Zn</c:v>
                </c:pt>
                <c:pt idx="10">
                  <c:v>Cu</c:v>
                </c:pt>
                <c:pt idx="11">
                  <c:v>Sn</c:v>
                </c:pt>
                <c:pt idx="12">
                  <c:v>As</c:v>
                </c:pt>
                <c:pt idx="13">
                  <c:v>Se</c:v>
                </c:pt>
              </c:strCache>
            </c:strRef>
          </c:cat>
          <c:val>
            <c:numRef>
              <c:f>'South Reef'!$C$43:$C$56</c:f>
              <c:numCache>
                <c:formatCode>General</c:formatCode>
                <c:ptCount val="14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1.8</c:v>
                </c:pt>
                <c:pt idx="4">
                  <c:v>3.91</c:v>
                </c:pt>
                <c:pt idx="5">
                  <c:v>6.44</c:v>
                </c:pt>
                <c:pt idx="6">
                  <c:v>14.6</c:v>
                </c:pt>
                <c:pt idx="7">
                  <c:v>0.05</c:v>
                </c:pt>
                <c:pt idx="8">
                  <c:v>0.86</c:v>
                </c:pt>
                <c:pt idx="9">
                  <c:v>6.97</c:v>
                </c:pt>
                <c:pt idx="10">
                  <c:v>0.51</c:v>
                </c:pt>
                <c:pt idx="11">
                  <c:v>1.34</c:v>
                </c:pt>
                <c:pt idx="12">
                  <c:v>3.32</c:v>
                </c:pt>
                <c:pt idx="1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7-EE4D-A793-4922FE2D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750143"/>
        <c:axId val="1825766591"/>
      </c:barChart>
      <c:catAx>
        <c:axId val="180475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766591"/>
        <c:crosses val="autoZero"/>
        <c:auto val="1"/>
        <c:lblAlgn val="ctr"/>
        <c:lblOffset val="100"/>
        <c:noMultiLvlLbl val="0"/>
      </c:catAx>
      <c:valAx>
        <c:axId val="1825766591"/>
        <c:scaling>
          <c:orientation val="minMax"/>
          <c:max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750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Dania</a:t>
            </a:r>
            <a:r>
              <a:rPr lang="en-US" baseline="0"/>
              <a:t> Cutoff Canal Core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'Dania Cutoff Canal'!$B$53:$B$70</c:f>
              <c:numCache>
                <c:formatCode>0.0</c:formatCode>
                <c:ptCount val="18"/>
                <c:pt idx="0" formatCode="0.00">
                  <c:v>0.47643056791481025</c:v>
                </c:pt>
                <c:pt idx="1">
                  <c:v>45.916296821029825</c:v>
                </c:pt>
                <c:pt idx="2">
                  <c:v>44.106384865833597</c:v>
                </c:pt>
                <c:pt idx="3">
                  <c:v>44.528022416281125</c:v>
                </c:pt>
                <c:pt idx="4">
                  <c:v>58.264942257685775</c:v>
                </c:pt>
                <c:pt idx="5">
                  <c:v>62.93774117381016</c:v>
                </c:pt>
                <c:pt idx="6">
                  <c:v>52.446255693274793</c:v>
                </c:pt>
                <c:pt idx="7">
                  <c:v>60.787603912252365</c:v>
                </c:pt>
                <c:pt idx="8">
                  <c:v>26.795382444922506</c:v>
                </c:pt>
                <c:pt idx="9">
                  <c:v>88.894942478705474</c:v>
                </c:pt>
                <c:pt idx="10" formatCode="0.00">
                  <c:v>8.4051536274999741</c:v>
                </c:pt>
                <c:pt idx="11" formatCode="0.00">
                  <c:v>5.4999960326516684</c:v>
                </c:pt>
                <c:pt idx="12" formatCode="0.00">
                  <c:v>6.9760830997013885</c:v>
                </c:pt>
                <c:pt idx="13">
                  <c:v>19.473770547086186</c:v>
                </c:pt>
                <c:pt idx="14" formatCode="0.000">
                  <c:v>0.56952284322186375</c:v>
                </c:pt>
                <c:pt idx="15" formatCode="0.00">
                  <c:v>1.3711975930312801</c:v>
                </c:pt>
                <c:pt idx="16" formatCode="0.000">
                  <c:v>0.77749980740115643</c:v>
                </c:pt>
                <c:pt idx="17" formatCode="0.00">
                  <c:v>1.5918195389106506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DE-854C-A858-4F35C5443308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'Dania Cutoff Canal'!$C$53:$C$70</c:f>
              <c:numCache>
                <c:formatCode>0.00</c:formatCode>
                <c:ptCount val="18"/>
                <c:pt idx="0">
                  <c:v>0.01</c:v>
                </c:pt>
                <c:pt idx="1">
                  <c:v>0.46</c:v>
                </c:pt>
                <c:pt idx="2">
                  <c:v>0.39</c:v>
                </c:pt>
                <c:pt idx="3">
                  <c:v>0.42691891557670453</c:v>
                </c:pt>
                <c:pt idx="4">
                  <c:v>0.38</c:v>
                </c:pt>
                <c:pt idx="5">
                  <c:v>0.48</c:v>
                </c:pt>
                <c:pt idx="6">
                  <c:v>0.34</c:v>
                </c:pt>
                <c:pt idx="7">
                  <c:v>0.4</c:v>
                </c:pt>
                <c:pt idx="8">
                  <c:v>0.28000000000000003</c:v>
                </c:pt>
                <c:pt idx="9">
                  <c:v>0.51</c:v>
                </c:pt>
                <c:pt idx="10">
                  <c:v>0.03</c:v>
                </c:pt>
                <c:pt idx="11">
                  <c:v>0.01</c:v>
                </c:pt>
                <c:pt idx="12">
                  <c:v>0.03</c:v>
                </c:pt>
                <c:pt idx="13">
                  <c:v>0.24</c:v>
                </c:pt>
                <c:pt idx="14">
                  <c:v>0.01</c:v>
                </c:pt>
                <c:pt idx="15">
                  <c:v>0.01</c:v>
                </c:pt>
                <c:pt idx="16">
                  <c:v>0</c:v>
                </c:pt>
                <c:pt idx="17">
                  <c:v>0.01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DE-854C-A858-4F35C5443308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'Dania Cutoff Canal'!$D$53:$D$70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DE-854C-A858-4F35C5443308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'Dania Cutoff Canal'!$E$53:$E$70</c:f>
              <c:numCache>
                <c:formatCode>0.00</c:formatCode>
                <c:ptCount val="18"/>
                <c:pt idx="0">
                  <c:v>1.434052622381037</c:v>
                </c:pt>
                <c:pt idx="1">
                  <c:v>3.9996663660993965</c:v>
                </c:pt>
                <c:pt idx="2">
                  <c:v>3.6234160788156671</c:v>
                </c:pt>
                <c:pt idx="3">
                  <c:v>4.2677258282280768</c:v>
                </c:pt>
                <c:pt idx="4">
                  <c:v>3.8813991377670303</c:v>
                </c:pt>
                <c:pt idx="5">
                  <c:v>3.9694632911970649</c:v>
                </c:pt>
                <c:pt idx="6">
                  <c:v>4.1474670303259273</c:v>
                </c:pt>
                <c:pt idx="7">
                  <c:v>3.9747581436307162</c:v>
                </c:pt>
                <c:pt idx="8">
                  <c:v>2.6348296819705923</c:v>
                </c:pt>
                <c:pt idx="9" formatCode="0.0">
                  <c:v>1.5278498659541682</c:v>
                </c:pt>
                <c:pt idx="10" formatCode="0.000">
                  <c:v>9.1198489688043824E-2</c:v>
                </c:pt>
                <c:pt idx="11">
                  <c:v>0.10077744607311806</c:v>
                </c:pt>
                <c:pt idx="12">
                  <c:v>0.2705956649693847</c:v>
                </c:pt>
                <c:pt idx="13">
                  <c:v>2.4950336101456285</c:v>
                </c:pt>
                <c:pt idx="14" formatCode="0.000">
                  <c:v>3.606925688202104E-2</c:v>
                </c:pt>
                <c:pt idx="15" formatCode="0.000">
                  <c:v>8.3877683306928408E-2</c:v>
                </c:pt>
                <c:pt idx="16">
                  <c:v>0.20221267149899497</c:v>
                </c:pt>
                <c:pt idx="17">
                  <c:v>1.3750783899759766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DE-854C-A858-4F35C5443308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'Dania Cutoff Canal'!$F$53:$F$70</c:f>
              <c:numCache>
                <c:formatCode>0.0</c:formatCode>
                <c:ptCount val="18"/>
                <c:pt idx="0" formatCode="0.00">
                  <c:v>2.0001617251657904</c:v>
                </c:pt>
                <c:pt idx="1">
                  <c:v>41.469280914900502</c:v>
                </c:pt>
                <c:pt idx="2">
                  <c:v>47.198379364049877</c:v>
                </c:pt>
                <c:pt idx="3" formatCode="0.00">
                  <c:v>73.944235424814593</c:v>
                </c:pt>
                <c:pt idx="4">
                  <c:v>66.68154828003938</c:v>
                </c:pt>
                <c:pt idx="5">
                  <c:v>53.655443847994427</c:v>
                </c:pt>
                <c:pt idx="6">
                  <c:v>42.431299997598195</c:v>
                </c:pt>
                <c:pt idx="7">
                  <c:v>46.047490874644261</c:v>
                </c:pt>
                <c:pt idx="8">
                  <c:v>34.705594295951563</c:v>
                </c:pt>
                <c:pt idx="9" formatCode="0">
                  <c:v>100.38393550618329</c:v>
                </c:pt>
                <c:pt idx="10" formatCode="0.00">
                  <c:v>4.0236616419221001</c:v>
                </c:pt>
                <c:pt idx="11" formatCode="0.00">
                  <c:v>2.641886284441878</c:v>
                </c:pt>
                <c:pt idx="12" formatCode="0.00">
                  <c:v>3.6273845630382793</c:v>
                </c:pt>
                <c:pt idx="13">
                  <c:v>31.442039033019242</c:v>
                </c:pt>
                <c:pt idx="14" formatCode="0.000">
                  <c:v>0.6190039046543141</c:v>
                </c:pt>
                <c:pt idx="15" formatCode="0.00">
                  <c:v>1.6034931468843534</c:v>
                </c:pt>
                <c:pt idx="16" formatCode="0.00">
                  <c:v>1.2479639281477495</c:v>
                </c:pt>
                <c:pt idx="17" formatCode="0.00">
                  <c:v>3.0550911459661587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DE-854C-A858-4F35C5443308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'Dania Cutoff Canal'!$G$53:$G$70</c:f>
              <c:numCache>
                <c:formatCode>0.0</c:formatCode>
                <c:ptCount val="18"/>
                <c:pt idx="0" formatCode="0.00">
                  <c:v>2.0139567102724159</c:v>
                </c:pt>
                <c:pt idx="1">
                  <c:v>56.812901618961924</c:v>
                </c:pt>
                <c:pt idx="2">
                  <c:v>51.769871518365612</c:v>
                </c:pt>
                <c:pt idx="3" formatCode="0.00">
                  <c:v>46.37876039976625</c:v>
                </c:pt>
                <c:pt idx="4">
                  <c:v>53.531773521092397</c:v>
                </c:pt>
                <c:pt idx="5">
                  <c:v>50.263387236938719</c:v>
                </c:pt>
                <c:pt idx="6">
                  <c:v>37.722958515905397</c:v>
                </c:pt>
                <c:pt idx="7">
                  <c:v>34.09801258892557</c:v>
                </c:pt>
                <c:pt idx="8">
                  <c:v>21.763785962463423</c:v>
                </c:pt>
                <c:pt idx="9">
                  <c:v>23.319533979673441</c:v>
                </c:pt>
                <c:pt idx="10" formatCode="0.00">
                  <c:v>1.190915504505671</c:v>
                </c:pt>
                <c:pt idx="11" formatCode="0.00">
                  <c:v>0.78281101355215643</c:v>
                </c:pt>
                <c:pt idx="12" formatCode="0.00">
                  <c:v>2.6024547876079867</c:v>
                </c:pt>
                <c:pt idx="13">
                  <c:v>24.055770457416749</c:v>
                </c:pt>
                <c:pt idx="14" formatCode="0.00">
                  <c:v>0.25916084946969814</c:v>
                </c:pt>
                <c:pt idx="15" formatCode="0.000">
                  <c:v>0.5019100552394421</c:v>
                </c:pt>
                <c:pt idx="16" formatCode="0.000">
                  <c:v>0.75578598724685075</c:v>
                </c:pt>
                <c:pt idx="17" formatCode="0.00">
                  <c:v>3.7715715908537026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DE-854C-A858-4F35C5443308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Canal'!$H$53:$H$70</c:f>
              <c:numCache>
                <c:formatCode>0.0</c:formatCode>
                <c:ptCount val="18"/>
                <c:pt idx="0" formatCode="0.00">
                  <c:v>5.1429310786405935</c:v>
                </c:pt>
                <c:pt idx="1">
                  <c:v>47.031141373684655</c:v>
                </c:pt>
                <c:pt idx="2">
                  <c:v>45.177446961048936</c:v>
                </c:pt>
                <c:pt idx="3">
                  <c:v>75.049340356691772</c:v>
                </c:pt>
                <c:pt idx="4">
                  <c:v>44.745249294121372</c:v>
                </c:pt>
                <c:pt idx="5">
                  <c:v>60.558439304134076</c:v>
                </c:pt>
                <c:pt idx="6">
                  <c:v>73.696278615899345</c:v>
                </c:pt>
                <c:pt idx="7">
                  <c:v>63.127491579173409</c:v>
                </c:pt>
                <c:pt idx="8">
                  <c:v>50.499760671479315</c:v>
                </c:pt>
                <c:pt idx="9">
                  <c:v>63.294588675333031</c:v>
                </c:pt>
                <c:pt idx="10">
                  <c:v>103.18873951135969</c:v>
                </c:pt>
                <c:pt idx="11">
                  <c:v>121.13144795330801</c:v>
                </c:pt>
                <c:pt idx="12">
                  <c:v>138.02027521822205</c:v>
                </c:pt>
                <c:pt idx="13">
                  <c:v>75.8369835173296</c:v>
                </c:pt>
                <c:pt idx="14">
                  <c:v>110.82980120157929</c:v>
                </c:pt>
                <c:pt idx="15">
                  <c:v>119.69420443657756</c:v>
                </c:pt>
                <c:pt idx="16" formatCode="0.00">
                  <c:v>99.875909117843179</c:v>
                </c:pt>
                <c:pt idx="17">
                  <c:v>142.97658048974495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DE-854C-A858-4F35C5443308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Canal'!$I$53:$I$70</c:f>
              <c:numCache>
                <c:formatCode>0.00</c:formatCode>
                <c:ptCount val="18"/>
                <c:pt idx="0">
                  <c:v>3.7411598209648997E-2</c:v>
                </c:pt>
                <c:pt idx="1">
                  <c:v>0.921182973124686</c:v>
                </c:pt>
                <c:pt idx="2">
                  <c:v>0.81242326778933927</c:v>
                </c:pt>
                <c:pt idx="3">
                  <c:v>0.87946970574099892</c:v>
                </c:pt>
                <c:pt idx="4">
                  <c:v>0.92213991899924952</c:v>
                </c:pt>
                <c:pt idx="5">
                  <c:v>0.8492979382668272</c:v>
                </c:pt>
                <c:pt idx="6">
                  <c:v>0.82704074706170205</c:v>
                </c:pt>
                <c:pt idx="7">
                  <c:v>0.86692124801203452</c:v>
                </c:pt>
                <c:pt idx="8">
                  <c:v>0.69297372514032229</c:v>
                </c:pt>
                <c:pt idx="9">
                  <c:v>1.2450854281281369</c:v>
                </c:pt>
                <c:pt idx="10">
                  <c:v>0.32822237045713692</c:v>
                </c:pt>
                <c:pt idx="11">
                  <c:v>0.21504726711097627</c:v>
                </c:pt>
                <c:pt idx="12">
                  <c:v>0.29787078130943323</c:v>
                </c:pt>
                <c:pt idx="13">
                  <c:v>0.56303101321666682</c:v>
                </c:pt>
                <c:pt idx="14">
                  <c:v>0.12271343214147759</c:v>
                </c:pt>
                <c:pt idx="15">
                  <c:v>0.29619745740097919</c:v>
                </c:pt>
                <c:pt idx="16">
                  <c:v>0.17612201515426645</c:v>
                </c:pt>
                <c:pt idx="17" formatCode="0.000">
                  <c:v>0.70630784661496548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DE-854C-A858-4F35C5443308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Canal'!$J$53:$J$70</c:f>
              <c:numCache>
                <c:formatCode>0.0</c:formatCode>
                <c:ptCount val="18"/>
                <c:pt idx="0" formatCode="0.00">
                  <c:v>0.46994559367753996</c:v>
                </c:pt>
                <c:pt idx="1">
                  <c:v>18.627739481793828</c:v>
                </c:pt>
                <c:pt idx="2">
                  <c:v>16.802586329688712</c:v>
                </c:pt>
                <c:pt idx="3">
                  <c:v>15.182860362828066</c:v>
                </c:pt>
                <c:pt idx="4">
                  <c:v>19.490905988023634</c:v>
                </c:pt>
                <c:pt idx="5">
                  <c:v>16.738792712158372</c:v>
                </c:pt>
                <c:pt idx="6">
                  <c:v>14.015921805926896</c:v>
                </c:pt>
                <c:pt idx="7">
                  <c:v>13.12302984746837</c:v>
                </c:pt>
                <c:pt idx="8" formatCode="0.00">
                  <c:v>9.389881760675781</c:v>
                </c:pt>
                <c:pt idx="9">
                  <c:v>11.010317342246758</c:v>
                </c:pt>
                <c:pt idx="10" formatCode="0.00">
                  <c:v>1.0479642988453881</c:v>
                </c:pt>
                <c:pt idx="11" formatCode="0.000">
                  <c:v>0.77473711387299504</c:v>
                </c:pt>
                <c:pt idx="12" formatCode="0.00">
                  <c:v>1.6350121794693833</c:v>
                </c:pt>
                <c:pt idx="13" formatCode="0.00">
                  <c:v>9.2304493867770034</c:v>
                </c:pt>
                <c:pt idx="14" formatCode="0.000">
                  <c:v>0.46251229398157029</c:v>
                </c:pt>
                <c:pt idx="15" formatCode="0.000">
                  <c:v>0.54155841326300491</c:v>
                </c:pt>
                <c:pt idx="16" formatCode="0.000">
                  <c:v>0.45822577804201153</c:v>
                </c:pt>
                <c:pt idx="17" formatCode="0.00">
                  <c:v>1.4102564467263445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DE-854C-A858-4F35C5443308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Canal'!$K$53:$K$70</c:f>
              <c:numCache>
                <c:formatCode>0.0</c:formatCode>
                <c:ptCount val="18"/>
                <c:pt idx="0" formatCode="0.00">
                  <c:v>5.1745408718486878</c:v>
                </c:pt>
                <c:pt idx="1">
                  <c:v>10.31868331362327</c:v>
                </c:pt>
                <c:pt idx="2" formatCode="0.00">
                  <c:v>7.8190222782574317</c:v>
                </c:pt>
                <c:pt idx="3">
                  <c:v>28.937837484545664</c:v>
                </c:pt>
                <c:pt idx="4">
                  <c:v>17.490478517440472</c:v>
                </c:pt>
                <c:pt idx="5">
                  <c:v>10.051202655829243</c:v>
                </c:pt>
                <c:pt idx="6">
                  <c:v>14.283064761249129</c:v>
                </c:pt>
                <c:pt idx="7">
                  <c:v>19.765624295116289</c:v>
                </c:pt>
                <c:pt idx="8">
                  <c:v>13.823584266866835</c:v>
                </c:pt>
                <c:pt idx="9">
                  <c:v>241.92927422947514</c:v>
                </c:pt>
                <c:pt idx="10" formatCode="0.000">
                  <c:v>0.97903792413507007</c:v>
                </c:pt>
                <c:pt idx="11" formatCode="0.00">
                  <c:v>1.1028758703579669</c:v>
                </c:pt>
                <c:pt idx="12" formatCode="0.00">
                  <c:v>1.424732619539897</c:v>
                </c:pt>
                <c:pt idx="13" formatCode="0.00">
                  <c:v>5.4952378830797972</c:v>
                </c:pt>
                <c:pt idx="14" formatCode="0.00">
                  <c:v>1.6666257774704092</c:v>
                </c:pt>
                <c:pt idx="15" formatCode="0.00">
                  <c:v>0.82937155547999453</c:v>
                </c:pt>
                <c:pt idx="16" formatCode="0.00">
                  <c:v>0.23109559146216949</c:v>
                </c:pt>
                <c:pt idx="17" formatCode="0.00">
                  <c:v>1.3552122839315797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CDE-854C-A858-4F35C5443308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Canal'!$L$53:$L$70</c:f>
              <c:numCache>
                <c:formatCode>0.0</c:formatCode>
                <c:ptCount val="18"/>
                <c:pt idx="0" formatCode="0.00">
                  <c:v>3.8962913466522733</c:v>
                </c:pt>
                <c:pt idx="1">
                  <c:v>11.879209602592468</c:v>
                </c:pt>
                <c:pt idx="2">
                  <c:v>10.443036864713132</c:v>
                </c:pt>
                <c:pt idx="3">
                  <c:v>40.715851098218145</c:v>
                </c:pt>
                <c:pt idx="4">
                  <c:v>11.48618303573444</c:v>
                </c:pt>
                <c:pt idx="5">
                  <c:v>10.16011704936777</c:v>
                </c:pt>
                <c:pt idx="6">
                  <c:v>12.681935718250747</c:v>
                </c:pt>
                <c:pt idx="7">
                  <c:v>10.862210939934972</c:v>
                </c:pt>
                <c:pt idx="8" formatCode="0.00">
                  <c:v>8.9448717962134463</c:v>
                </c:pt>
                <c:pt idx="9" formatCode="0.00">
                  <c:v>5.7382413729749082</c:v>
                </c:pt>
                <c:pt idx="10" formatCode="0.00">
                  <c:v>0.35586536339888097</c:v>
                </c:pt>
                <c:pt idx="11" formatCode="0.00">
                  <c:v>0.27738435542145712</c:v>
                </c:pt>
                <c:pt idx="12" formatCode="0.000">
                  <c:v>0.61256205632446026</c:v>
                </c:pt>
                <c:pt idx="13" formatCode="0.00">
                  <c:v>4.7184951906701276</c:v>
                </c:pt>
                <c:pt idx="14" formatCode="0.00">
                  <c:v>0.2119717835593094</c:v>
                </c:pt>
                <c:pt idx="15" formatCode="0.00">
                  <c:v>0.23831910416149704</c:v>
                </c:pt>
                <c:pt idx="16">
                  <c:v>0.12245471517595566</c:v>
                </c:pt>
                <c:pt idx="17" formatCode="0.000">
                  <c:v>0.45952147113962039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DE-854C-A858-4F35C5443308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Canal'!$M$53:$M$70</c:f>
              <c:numCache>
                <c:formatCode>0.0</c:formatCode>
                <c:ptCount val="18"/>
                <c:pt idx="0" formatCode="0.000">
                  <c:v>0.73046173878518594</c:v>
                </c:pt>
                <c:pt idx="1">
                  <c:v>90.226488750243192</c:v>
                </c:pt>
                <c:pt idx="2" formatCode="0">
                  <c:v>140.05489438142808</c:v>
                </c:pt>
                <c:pt idx="3" formatCode="0.00">
                  <c:v>1.3747974040877813</c:v>
                </c:pt>
                <c:pt idx="4" formatCode="0">
                  <c:v>131.44305866395399</c:v>
                </c:pt>
                <c:pt idx="5">
                  <c:v>1.9940757655991308</c:v>
                </c:pt>
                <c:pt idx="6" formatCode="0">
                  <c:v>106.33156235070557</c:v>
                </c:pt>
                <c:pt idx="7">
                  <c:v>1.917190875777945</c:v>
                </c:pt>
                <c:pt idx="8">
                  <c:v>59.249991073872643</c:v>
                </c:pt>
                <c:pt idx="9">
                  <c:v>81.942747479348796</c:v>
                </c:pt>
                <c:pt idx="10">
                  <c:v>18.362628331803503</c:v>
                </c:pt>
                <c:pt idx="11">
                  <c:v>20.863634307664043</c:v>
                </c:pt>
                <c:pt idx="12">
                  <c:v>23.311522852725126</c:v>
                </c:pt>
                <c:pt idx="13">
                  <c:v>69.624956393640218</c:v>
                </c:pt>
                <c:pt idx="14">
                  <c:v>12.92900570251372</c:v>
                </c:pt>
                <c:pt idx="15">
                  <c:v>17.86851364637354</c:v>
                </c:pt>
                <c:pt idx="16" formatCode="0.00">
                  <c:v>7.1764016697552506</c:v>
                </c:pt>
                <c:pt idx="17" formatCode="0.00">
                  <c:v>7.9270609150865257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CDE-854C-A858-4F35C5443308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'Dania Cutoff Canal'!$N$53:$N$70</c:f>
              <c:numCache>
                <c:formatCode>0.0</c:formatCode>
                <c:ptCount val="18"/>
                <c:pt idx="0" formatCode="0.000">
                  <c:v>0.80287443485502596</c:v>
                </c:pt>
                <c:pt idx="1">
                  <c:v>44.318063349583511</c:v>
                </c:pt>
                <c:pt idx="2">
                  <c:v>41.297544757981875</c:v>
                </c:pt>
                <c:pt idx="3">
                  <c:v>56.230020745492268</c:v>
                </c:pt>
                <c:pt idx="4">
                  <c:v>46.524996936174581</c:v>
                </c:pt>
                <c:pt idx="5">
                  <c:v>72.552415430464535</c:v>
                </c:pt>
                <c:pt idx="6">
                  <c:v>52.797342400206539</c:v>
                </c:pt>
                <c:pt idx="7">
                  <c:v>80.573647185254373</c:v>
                </c:pt>
                <c:pt idx="8">
                  <c:v>69.582809603257417</c:v>
                </c:pt>
                <c:pt idx="9" formatCode="0">
                  <c:v>126.02326163136748</c:v>
                </c:pt>
                <c:pt idx="10">
                  <c:v>17.562663791572714</c:v>
                </c:pt>
                <c:pt idx="11">
                  <c:v>12.803038767410577</c:v>
                </c:pt>
                <c:pt idx="12">
                  <c:v>16.3065875371339</c:v>
                </c:pt>
                <c:pt idx="13">
                  <c:v>55.003930752871156</c:v>
                </c:pt>
                <c:pt idx="14" formatCode="0.00">
                  <c:v>7.7897680357529557</c:v>
                </c:pt>
                <c:pt idx="15">
                  <c:v>10.337758904331805</c:v>
                </c:pt>
                <c:pt idx="16">
                  <c:v>14.263437755118261</c:v>
                </c:pt>
                <c:pt idx="17">
                  <c:v>13.789318436311639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CDE-854C-A858-4F35C5443308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'Dania Cutoff Canal'!$O$53:$O$70</c:f>
              <c:numCache>
                <c:formatCode>0.00</c:formatCode>
                <c:ptCount val="18"/>
                <c:pt idx="0">
                  <c:v>4.7891957444682498E-2</c:v>
                </c:pt>
                <c:pt idx="1">
                  <c:v>4.5539800739646275</c:v>
                </c:pt>
                <c:pt idx="2">
                  <c:v>4.2189094700253804</c:v>
                </c:pt>
                <c:pt idx="3">
                  <c:v>3.5627138827842799</c:v>
                </c:pt>
                <c:pt idx="4">
                  <c:v>4.2905682779121941</c:v>
                </c:pt>
                <c:pt idx="5">
                  <c:v>4.7898717368399994</c:v>
                </c:pt>
                <c:pt idx="6">
                  <c:v>2.8847090701630611</c:v>
                </c:pt>
                <c:pt idx="7">
                  <c:v>2.8973818249777854</c:v>
                </c:pt>
                <c:pt idx="8">
                  <c:v>2.4227302645465167</c:v>
                </c:pt>
                <c:pt idx="9">
                  <c:v>2.9153992558831829</c:v>
                </c:pt>
                <c:pt idx="10">
                  <c:v>0.56528158115410509</c:v>
                </c:pt>
                <c:pt idx="11">
                  <c:v>0.34903891541542176</c:v>
                </c:pt>
                <c:pt idx="12" formatCode="0.000">
                  <c:v>0.67324060854765311</c:v>
                </c:pt>
                <c:pt idx="13">
                  <c:v>2.135623372612506</c:v>
                </c:pt>
                <c:pt idx="14">
                  <c:v>0.32693762392470577</c:v>
                </c:pt>
                <c:pt idx="15">
                  <c:v>0.29395089675439168</c:v>
                </c:pt>
                <c:pt idx="16" formatCode="0.000">
                  <c:v>0.3987451776565486</c:v>
                </c:pt>
                <c:pt idx="17" formatCode="0.000">
                  <c:v>0.50645210677926911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CDE-854C-A858-4F35C544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ax val="5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Molybdenum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369654826814726E-2"/>
          <c:y val="6.5720453110300656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[1]Mo!$B$2:$B$16</c:f>
              <c:numCache>
                <c:formatCode>General</c:formatCode>
                <c:ptCount val="15"/>
                <c:pt idx="0">
                  <c:v>16.072301029253101</c:v>
                </c:pt>
                <c:pt idx="1">
                  <c:v>2.9712484755916435</c:v>
                </c:pt>
                <c:pt idx="2">
                  <c:v>20.085983931087306</c:v>
                </c:pt>
                <c:pt idx="3">
                  <c:v>36.256511817262492</c:v>
                </c:pt>
                <c:pt idx="4">
                  <c:v>36.240879485579597</c:v>
                </c:pt>
                <c:pt idx="5">
                  <c:v>24.917692447968562</c:v>
                </c:pt>
                <c:pt idx="6">
                  <c:v>18.725812907806461</c:v>
                </c:pt>
                <c:pt idx="7">
                  <c:v>45.943313185092187</c:v>
                </c:pt>
                <c:pt idx="8">
                  <c:v>17.861323265336562</c:v>
                </c:pt>
                <c:pt idx="9">
                  <c:v>7.0567017644047736</c:v>
                </c:pt>
                <c:pt idx="10">
                  <c:v>3.7228794183704128</c:v>
                </c:pt>
                <c:pt idx="11">
                  <c:v>4.6227108323486146</c:v>
                </c:pt>
                <c:pt idx="12">
                  <c:v>1.9132126945108303</c:v>
                </c:pt>
                <c:pt idx="13">
                  <c:v>0.87777716696847297</c:v>
                </c:pt>
                <c:pt idx="14">
                  <c:v>2.9283611683846011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67-4160-A649-B175FE7F7B06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[1]Mo!$C$2:$C$19</c:f>
              <c:numCache>
                <c:formatCode>General</c:formatCode>
                <c:ptCount val="18"/>
                <c:pt idx="0">
                  <c:v>0.47643056791481025</c:v>
                </c:pt>
                <c:pt idx="1">
                  <c:v>45.916296821029825</c:v>
                </c:pt>
                <c:pt idx="2">
                  <c:v>44.106384865833597</c:v>
                </c:pt>
                <c:pt idx="3">
                  <c:v>44.5</c:v>
                </c:pt>
                <c:pt idx="4">
                  <c:v>58.264942257685775</c:v>
                </c:pt>
                <c:pt idx="5">
                  <c:v>62.93774117381016</c:v>
                </c:pt>
                <c:pt idx="6">
                  <c:v>52.446255693274793</c:v>
                </c:pt>
                <c:pt idx="7">
                  <c:v>60.787603912252365</c:v>
                </c:pt>
                <c:pt idx="8">
                  <c:v>26.795382444922506</c:v>
                </c:pt>
                <c:pt idx="9">
                  <c:v>88.894942478705474</c:v>
                </c:pt>
                <c:pt idx="10">
                  <c:v>8.4051536274999741</c:v>
                </c:pt>
                <c:pt idx="11">
                  <c:v>5.4999960326516684</c:v>
                </c:pt>
                <c:pt idx="12">
                  <c:v>6.9760830997013885</c:v>
                </c:pt>
                <c:pt idx="13">
                  <c:v>19.473770547086186</c:v>
                </c:pt>
                <c:pt idx="14">
                  <c:v>0.56952284322186375</c:v>
                </c:pt>
                <c:pt idx="15">
                  <c:v>1.3711975930312801</c:v>
                </c:pt>
                <c:pt idx="16">
                  <c:v>0.77749980740115643</c:v>
                </c:pt>
                <c:pt idx="17">
                  <c:v>1.5918195389106506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67-4160-A649-B175FE7F7B06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[1]Cd!$D$2:$D$21</c:f>
              <c:numCache>
                <c:formatCode>General</c:formatCode>
                <c:ptCount val="20"/>
                <c:pt idx="0">
                  <c:v>9.8351469636152281E-2</c:v>
                </c:pt>
                <c:pt idx="1">
                  <c:v>0.17544486671185647</c:v>
                </c:pt>
                <c:pt idx="2">
                  <c:v>1.9334726187550579E-2</c:v>
                </c:pt>
                <c:pt idx="3">
                  <c:v>0.23387595085631391</c:v>
                </c:pt>
                <c:pt idx="4">
                  <c:v>8.1142019369560489E-2</c:v>
                </c:pt>
                <c:pt idx="5">
                  <c:v>0.15250137093137833</c:v>
                </c:pt>
                <c:pt idx="6">
                  <c:v>2.836028243359948E-2</c:v>
                </c:pt>
                <c:pt idx="7">
                  <c:v>5.5883212696983514E-2</c:v>
                </c:pt>
                <c:pt idx="8">
                  <c:v>3.9617095739393801E-2</c:v>
                </c:pt>
                <c:pt idx="9">
                  <c:v>2.7526040194745059E-2</c:v>
                </c:pt>
                <c:pt idx="10">
                  <c:v>1.3979667600160218E-2</c:v>
                </c:pt>
                <c:pt idx="11">
                  <c:v>2.6551210725911669E-3</c:v>
                </c:pt>
                <c:pt idx="12">
                  <c:v>2.05669033512846E-3</c:v>
                </c:pt>
                <c:pt idx="13">
                  <c:v>9.1944240741882056E-3</c:v>
                </c:pt>
                <c:pt idx="14">
                  <c:v>-4.099237460703762E-3</c:v>
                </c:pt>
                <c:pt idx="15">
                  <c:v>2.4364503166722788E-3</c:v>
                </c:pt>
                <c:pt idx="16">
                  <c:v>9.1011993773550195E-3</c:v>
                </c:pt>
                <c:pt idx="17">
                  <c:v>9.6513929850782052E-4</c:v>
                </c:pt>
                <c:pt idx="18">
                  <c:v>6.9951819128468914E-3</c:v>
                </c:pt>
                <c:pt idx="19">
                  <c:v>2.660337852317576E-2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67-4160-A649-B175FE7F7B06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[1]Mo!$E$2:$E$37</c:f>
              <c:numCache>
                <c:formatCode>General</c:formatCode>
                <c:ptCount val="36"/>
                <c:pt idx="0">
                  <c:v>6.5191574256206183E-2</c:v>
                </c:pt>
                <c:pt idx="1">
                  <c:v>0.12460565020608255</c:v>
                </c:pt>
                <c:pt idx="2">
                  <c:v>0.74311134435524295</c:v>
                </c:pt>
                <c:pt idx="3">
                  <c:v>0.20581784877972342</c:v>
                </c:pt>
                <c:pt idx="4">
                  <c:v>1.0398713794962622</c:v>
                </c:pt>
                <c:pt idx="5">
                  <c:v>1.1837690859950603</c:v>
                </c:pt>
                <c:pt idx="6">
                  <c:v>1.1964003549641171</c:v>
                </c:pt>
                <c:pt idx="7">
                  <c:v>1.5140254439525531</c:v>
                </c:pt>
                <c:pt idx="8">
                  <c:v>0.4443307198319208</c:v>
                </c:pt>
                <c:pt idx="9">
                  <c:v>0.96524995933667201</c:v>
                </c:pt>
                <c:pt idx="10">
                  <c:v>3.141742985171013</c:v>
                </c:pt>
                <c:pt idx="11">
                  <c:v>3.8617005085255225</c:v>
                </c:pt>
                <c:pt idx="12">
                  <c:v>2.8456139674332248</c:v>
                </c:pt>
                <c:pt idx="13">
                  <c:v>2.7866797371552634</c:v>
                </c:pt>
                <c:pt idx="14">
                  <c:v>0.88561616548436306</c:v>
                </c:pt>
                <c:pt idx="15">
                  <c:v>0.80758235225683161</c:v>
                </c:pt>
                <c:pt idx="16">
                  <c:v>1.9769939607814986</c:v>
                </c:pt>
                <c:pt idx="17">
                  <c:v>0.4840932549823691</c:v>
                </c:pt>
                <c:pt idx="18">
                  <c:v>5.1425922530797026</c:v>
                </c:pt>
                <c:pt idx="19">
                  <c:v>9.1871730572184482</c:v>
                </c:pt>
                <c:pt idx="20">
                  <c:v>1.3174111282775856</c:v>
                </c:pt>
                <c:pt idx="21">
                  <c:v>3.9311701119117668</c:v>
                </c:pt>
                <c:pt idx="22">
                  <c:v>4.3685146780906186</c:v>
                </c:pt>
                <c:pt idx="23">
                  <c:v>8.1446070112702778</c:v>
                </c:pt>
                <c:pt idx="24">
                  <c:v>8.9194356904533887</c:v>
                </c:pt>
                <c:pt idx="25">
                  <c:v>43.844167811488362</c:v>
                </c:pt>
                <c:pt idx="26">
                  <c:v>14.074031283767061</c:v>
                </c:pt>
                <c:pt idx="27">
                  <c:v>2.9084025531971585</c:v>
                </c:pt>
                <c:pt idx="28">
                  <c:v>2.7201699754008257</c:v>
                </c:pt>
                <c:pt idx="29">
                  <c:v>0.78881958198303259</c:v>
                </c:pt>
                <c:pt idx="30">
                  <c:v>0.77236462299564979</c:v>
                </c:pt>
                <c:pt idx="31">
                  <c:v>2.2826701541080836</c:v>
                </c:pt>
                <c:pt idx="32">
                  <c:v>1.4951786735958956</c:v>
                </c:pt>
                <c:pt idx="33">
                  <c:v>1.2109965836505709</c:v>
                </c:pt>
                <c:pt idx="34">
                  <c:v>0.42510843414159255</c:v>
                </c:pt>
                <c:pt idx="35">
                  <c:v>0.33613609610534462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67-4160-A649-B175FE7F7B06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[1]Mo!$F$2:$F$36</c:f>
              <c:numCache>
                <c:formatCode>General</c:formatCode>
                <c:ptCount val="35"/>
                <c:pt idx="0">
                  <c:v>4.9431355704045341</c:v>
                </c:pt>
                <c:pt idx="1">
                  <c:v>0.23429044835247947</c:v>
                </c:pt>
                <c:pt idx="2">
                  <c:v>0.11362534230806062</c:v>
                </c:pt>
                <c:pt idx="3">
                  <c:v>0.10432568333267445</c:v>
                </c:pt>
                <c:pt idx="4">
                  <c:v>1.0788528801713695</c:v>
                </c:pt>
                <c:pt idx="5">
                  <c:v>1.3745319744667621</c:v>
                </c:pt>
                <c:pt idx="6">
                  <c:v>1.3732513687584653</c:v>
                </c:pt>
                <c:pt idx="7">
                  <c:v>0.68998803021467792</c:v>
                </c:pt>
                <c:pt idx="8">
                  <c:v>1.5034306355421776</c:v>
                </c:pt>
                <c:pt idx="9">
                  <c:v>2.0583897831885904</c:v>
                </c:pt>
                <c:pt idx="10">
                  <c:v>1.6796894979800023</c:v>
                </c:pt>
                <c:pt idx="11">
                  <c:v>1.0453370359902536</c:v>
                </c:pt>
                <c:pt idx="12">
                  <c:v>0.97600913597464167</c:v>
                </c:pt>
                <c:pt idx="13">
                  <c:v>3.2900720430829931</c:v>
                </c:pt>
                <c:pt idx="14">
                  <c:v>5.5028220510224397</c:v>
                </c:pt>
                <c:pt idx="15">
                  <c:v>7.2724238066322977</c:v>
                </c:pt>
                <c:pt idx="16">
                  <c:v>4.0947116149609633</c:v>
                </c:pt>
                <c:pt idx="17">
                  <c:v>8.708840182489002</c:v>
                </c:pt>
                <c:pt idx="18">
                  <c:v>0.54762074272365291</c:v>
                </c:pt>
                <c:pt idx="19">
                  <c:v>0.51212969253042107</c:v>
                </c:pt>
                <c:pt idx="20">
                  <c:v>0.59745553896219994</c:v>
                </c:pt>
                <c:pt idx="21">
                  <c:v>4.1697307528103629</c:v>
                </c:pt>
                <c:pt idx="22">
                  <c:v>6.3316642350652135</c:v>
                </c:pt>
                <c:pt idx="23">
                  <c:v>6.6437074676153882</c:v>
                </c:pt>
                <c:pt idx="24">
                  <c:v>8.298945684754349</c:v>
                </c:pt>
                <c:pt idx="25">
                  <c:v>89.775475888295603</c:v>
                </c:pt>
                <c:pt idx="26">
                  <c:v>30.230758939642016</c:v>
                </c:pt>
                <c:pt idx="27">
                  <c:v>6.9915362847873608</c:v>
                </c:pt>
                <c:pt idx="28">
                  <c:v>3.1291716957072953</c:v>
                </c:pt>
                <c:pt idx="29">
                  <c:v>8.6998984151826111</c:v>
                </c:pt>
                <c:pt idx="30">
                  <c:v>0.47527033578330613</c:v>
                </c:pt>
                <c:pt idx="31">
                  <c:v>0.24221030419310502</c:v>
                </c:pt>
                <c:pt idx="32">
                  <c:v>0.76892420998983579</c:v>
                </c:pt>
                <c:pt idx="33">
                  <c:v>2.6486696643203387</c:v>
                </c:pt>
                <c:pt idx="34">
                  <c:v>1.7442625209044418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67-4160-A649-B175FE7F7B06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[1]Mo!$G$2:$G$41</c:f>
              <c:numCache>
                <c:formatCode>General</c:formatCode>
                <c:ptCount val="40"/>
                <c:pt idx="0">
                  <c:v>10.147131277477039</c:v>
                </c:pt>
                <c:pt idx="1">
                  <c:v>1.4991245925425363</c:v>
                </c:pt>
                <c:pt idx="2">
                  <c:v>0.26046715815525301</c:v>
                </c:pt>
                <c:pt idx="3">
                  <c:v>0.1358895162361283</c:v>
                </c:pt>
                <c:pt idx="4">
                  <c:v>0.12221334538379802</c:v>
                </c:pt>
                <c:pt idx="5">
                  <c:v>1.2768471329010689</c:v>
                </c:pt>
                <c:pt idx="6">
                  <c:v>0.19335456834899165</c:v>
                </c:pt>
                <c:pt idx="7">
                  <c:v>2.0786976149679615</c:v>
                </c:pt>
                <c:pt idx="8">
                  <c:v>0.58779442285264827</c:v>
                </c:pt>
                <c:pt idx="9">
                  <c:v>1.0253161672262672</c:v>
                </c:pt>
                <c:pt idx="10">
                  <c:v>1.2956617051906474</c:v>
                </c:pt>
                <c:pt idx="11">
                  <c:v>1.2697133834362939</c:v>
                </c:pt>
                <c:pt idx="12">
                  <c:v>1.8279175765508799</c:v>
                </c:pt>
                <c:pt idx="13">
                  <c:v>1.902753400171834</c:v>
                </c:pt>
                <c:pt idx="14">
                  <c:v>2.0133924582926408</c:v>
                </c:pt>
                <c:pt idx="15">
                  <c:v>1.7747612713863263</c:v>
                </c:pt>
                <c:pt idx="16">
                  <c:v>2.4212479335774995</c:v>
                </c:pt>
                <c:pt idx="17">
                  <c:v>3.7598938343074342</c:v>
                </c:pt>
                <c:pt idx="18">
                  <c:v>4.2389699076695333</c:v>
                </c:pt>
                <c:pt idx="19">
                  <c:v>4.5127514092995247</c:v>
                </c:pt>
                <c:pt idx="20">
                  <c:v>7.1707362914542241</c:v>
                </c:pt>
                <c:pt idx="21">
                  <c:v>6.6483877115437142</c:v>
                </c:pt>
                <c:pt idx="22">
                  <c:v>0.75007409115348844</c:v>
                </c:pt>
                <c:pt idx="23">
                  <c:v>4.2177861702290187</c:v>
                </c:pt>
                <c:pt idx="24">
                  <c:v>8.3262231251643755</c:v>
                </c:pt>
                <c:pt idx="25">
                  <c:v>0.79316140506185717</c:v>
                </c:pt>
                <c:pt idx="26">
                  <c:v>2.0410910245111782</c:v>
                </c:pt>
                <c:pt idx="27">
                  <c:v>10.187934720601554</c:v>
                </c:pt>
                <c:pt idx="28">
                  <c:v>30.06862137665216</c:v>
                </c:pt>
                <c:pt idx="29">
                  <c:v>2.3730947103578148</c:v>
                </c:pt>
                <c:pt idx="30">
                  <c:v>0.45846997138108525</c:v>
                </c:pt>
                <c:pt idx="31">
                  <c:v>15.582529747738885</c:v>
                </c:pt>
                <c:pt idx="32">
                  <c:v>13.764995166081984</c:v>
                </c:pt>
                <c:pt idx="33">
                  <c:v>7.8361815412666784</c:v>
                </c:pt>
                <c:pt idx="34">
                  <c:v>6.8082000672186549</c:v>
                </c:pt>
                <c:pt idx="35">
                  <c:v>8.0864822581370781</c:v>
                </c:pt>
                <c:pt idx="36">
                  <c:v>6.9908262476370275</c:v>
                </c:pt>
                <c:pt idx="37">
                  <c:v>22.13651516220526</c:v>
                </c:pt>
                <c:pt idx="38">
                  <c:v>8.3215000673596116</c:v>
                </c:pt>
                <c:pt idx="39">
                  <c:v>0.42620878919875094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67-4160-A649-B175FE7F7B06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[1]Mo!$H$2:$H$32</c:f>
              <c:numCache>
                <c:formatCode>General</c:formatCode>
                <c:ptCount val="31"/>
                <c:pt idx="0">
                  <c:v>0.39</c:v>
                </c:pt>
                <c:pt idx="1">
                  <c:v>3.42</c:v>
                </c:pt>
                <c:pt idx="2">
                  <c:v>40.4</c:v>
                </c:pt>
                <c:pt idx="3">
                  <c:v>45</c:v>
                </c:pt>
                <c:pt idx="4">
                  <c:v>63.1</c:v>
                </c:pt>
                <c:pt idx="5">
                  <c:v>269.5</c:v>
                </c:pt>
                <c:pt idx="6">
                  <c:v>133</c:v>
                </c:pt>
                <c:pt idx="7">
                  <c:v>37</c:v>
                </c:pt>
                <c:pt idx="8">
                  <c:v>43.2</c:v>
                </c:pt>
                <c:pt idx="9">
                  <c:v>20.6</c:v>
                </c:pt>
                <c:pt idx="10">
                  <c:v>28.2</c:v>
                </c:pt>
                <c:pt idx="11">
                  <c:v>7.05</c:v>
                </c:pt>
                <c:pt idx="12">
                  <c:v>5.34</c:v>
                </c:pt>
                <c:pt idx="13">
                  <c:v>5.75</c:v>
                </c:pt>
                <c:pt idx="14">
                  <c:v>8.3800000000000008</c:v>
                </c:pt>
                <c:pt idx="15">
                  <c:v>7.1</c:v>
                </c:pt>
                <c:pt idx="16">
                  <c:v>7.92</c:v>
                </c:pt>
                <c:pt idx="17">
                  <c:v>5.17</c:v>
                </c:pt>
                <c:pt idx="18">
                  <c:v>4.79</c:v>
                </c:pt>
                <c:pt idx="19">
                  <c:v>3.73</c:v>
                </c:pt>
                <c:pt idx="20">
                  <c:v>10.8</c:v>
                </c:pt>
                <c:pt idx="21">
                  <c:v>15.6</c:v>
                </c:pt>
                <c:pt idx="22">
                  <c:v>13</c:v>
                </c:pt>
                <c:pt idx="23">
                  <c:v>9.89</c:v>
                </c:pt>
                <c:pt idx="24">
                  <c:v>9.1</c:v>
                </c:pt>
                <c:pt idx="25">
                  <c:v>6.97</c:v>
                </c:pt>
                <c:pt idx="26">
                  <c:v>28</c:v>
                </c:pt>
                <c:pt idx="27">
                  <c:v>48.7</c:v>
                </c:pt>
                <c:pt idx="28">
                  <c:v>19.399999999999999</c:v>
                </c:pt>
                <c:pt idx="29">
                  <c:v>11.7</c:v>
                </c:pt>
                <c:pt idx="30">
                  <c:v>6.92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67-4160-A649-B175FE7F7B06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[1]Mo!$I$2:$I$39</c:f>
              <c:numCache>
                <c:formatCode>General</c:formatCode>
                <c:ptCount val="38"/>
                <c:pt idx="0">
                  <c:v>8.0604250962587082E-2</c:v>
                </c:pt>
                <c:pt idx="1">
                  <c:v>0.16670124624171895</c:v>
                </c:pt>
                <c:pt idx="2">
                  <c:v>-2.1817968380072821E-2</c:v>
                </c:pt>
                <c:pt idx="3">
                  <c:v>33.417086279282458</c:v>
                </c:pt>
                <c:pt idx="4">
                  <c:v>65.877643667082111</c:v>
                </c:pt>
                <c:pt idx="5">
                  <c:v>54.109277334130496</c:v>
                </c:pt>
                <c:pt idx="6">
                  <c:v>96.289261859902169</c:v>
                </c:pt>
                <c:pt idx="7">
                  <c:v>35.202074346361627</c:v>
                </c:pt>
                <c:pt idx="8">
                  <c:v>119.00295913058744</c:v>
                </c:pt>
                <c:pt idx="9">
                  <c:v>24.98342610623645</c:v>
                </c:pt>
                <c:pt idx="10">
                  <c:v>21.52712883502738</c:v>
                </c:pt>
                <c:pt idx="11">
                  <c:v>15.403531219153434</c:v>
                </c:pt>
                <c:pt idx="12">
                  <c:v>14.468122525244608</c:v>
                </c:pt>
                <c:pt idx="13">
                  <c:v>5.5005043833951968</c:v>
                </c:pt>
                <c:pt idx="14">
                  <c:v>6.9204884893952574</c:v>
                </c:pt>
                <c:pt idx="15">
                  <c:v>13.14207928981376</c:v>
                </c:pt>
                <c:pt idx="16">
                  <c:v>10.551094211751254</c:v>
                </c:pt>
                <c:pt idx="17">
                  <c:v>16.885281009700055</c:v>
                </c:pt>
                <c:pt idx="18">
                  <c:v>8.9826409342754339</c:v>
                </c:pt>
                <c:pt idx="19">
                  <c:v>6.947032047572824</c:v>
                </c:pt>
                <c:pt idx="20">
                  <c:v>7.2692351409779175</c:v>
                </c:pt>
                <c:pt idx="21">
                  <c:v>13.243945970910451</c:v>
                </c:pt>
                <c:pt idx="22">
                  <c:v>9.3794367174690105</c:v>
                </c:pt>
                <c:pt idx="23">
                  <c:v>37.49001408514988</c:v>
                </c:pt>
                <c:pt idx="24">
                  <c:v>25.111877203661521</c:v>
                </c:pt>
                <c:pt idx="25">
                  <c:v>26.999330291368892</c:v>
                </c:pt>
                <c:pt idx="26">
                  <c:v>21.256766092388037</c:v>
                </c:pt>
                <c:pt idx="27">
                  <c:v>40.251994429263362</c:v>
                </c:pt>
                <c:pt idx="28">
                  <c:v>33.318849013705439</c:v>
                </c:pt>
                <c:pt idx="29">
                  <c:v>7.3543444056611715</c:v>
                </c:pt>
                <c:pt idx="30">
                  <c:v>23.532548988939219</c:v>
                </c:pt>
                <c:pt idx="31">
                  <c:v>20.183305739329626</c:v>
                </c:pt>
                <c:pt idx="32">
                  <c:v>21.186846659111737</c:v>
                </c:pt>
                <c:pt idx="33">
                  <c:v>3.0588534262758724</c:v>
                </c:pt>
                <c:pt idx="34">
                  <c:v>1.78366378959841</c:v>
                </c:pt>
                <c:pt idx="35">
                  <c:v>1.6333634926410863</c:v>
                </c:pt>
                <c:pt idx="36">
                  <c:v>2.9826821043054155</c:v>
                </c:pt>
                <c:pt idx="37">
                  <c:v>4.5242763215712198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67-4160-A649-B175FE7F7B06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[1]Mo!$J$2:$J$16</c:f>
              <c:numCache>
                <c:formatCode>General</c:formatCode>
                <c:ptCount val="15"/>
                <c:pt idx="0">
                  <c:v>8.2526419231089303</c:v>
                </c:pt>
                <c:pt idx="1">
                  <c:v>88.507705187848131</c:v>
                </c:pt>
                <c:pt idx="2">
                  <c:v>17.24116578444826</c:v>
                </c:pt>
                <c:pt idx="3">
                  <c:v>14.878538204585563</c:v>
                </c:pt>
                <c:pt idx="4">
                  <c:v>16.434040148451722</c:v>
                </c:pt>
                <c:pt idx="5">
                  <c:v>31.88146531410468</c:v>
                </c:pt>
                <c:pt idx="6">
                  <c:v>25.384879575628119</c:v>
                </c:pt>
                <c:pt idx="7">
                  <c:v>25.976901240258609</c:v>
                </c:pt>
                <c:pt idx="8">
                  <c:v>24.990673787463429</c:v>
                </c:pt>
                <c:pt idx="9">
                  <c:v>44.834174459073807</c:v>
                </c:pt>
                <c:pt idx="10">
                  <c:v>29.683482694385475</c:v>
                </c:pt>
                <c:pt idx="11">
                  <c:v>17.671741737229397</c:v>
                </c:pt>
                <c:pt idx="12">
                  <c:v>4.845707600058506</c:v>
                </c:pt>
                <c:pt idx="13">
                  <c:v>7.3527486172614606E-2</c:v>
                </c:pt>
                <c:pt idx="14">
                  <c:v>0.45290990569682921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67-4160-A649-B175FE7F7B06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[1]Mo!$K$2:$K$11</c:f>
              <c:numCache>
                <c:formatCode>General</c:formatCode>
                <c:ptCount val="10"/>
                <c:pt idx="0">
                  <c:v>8.6662039982134935</c:v>
                </c:pt>
                <c:pt idx="1">
                  <c:v>9.7541934252749876</c:v>
                </c:pt>
                <c:pt idx="2">
                  <c:v>9.4881634641688049</c:v>
                </c:pt>
                <c:pt idx="3">
                  <c:v>14.5</c:v>
                </c:pt>
                <c:pt idx="4">
                  <c:v>8.9673475074558944</c:v>
                </c:pt>
                <c:pt idx="5">
                  <c:v>3.0534446063002987</c:v>
                </c:pt>
                <c:pt idx="6">
                  <c:v>9.8374708691775901</c:v>
                </c:pt>
                <c:pt idx="7">
                  <c:v>8.5747535947776701</c:v>
                </c:pt>
                <c:pt idx="8">
                  <c:v>14.576847375259923</c:v>
                </c:pt>
                <c:pt idx="9">
                  <c:v>14.827622474355039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167-4160-A649-B175FE7F7B06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[1]Mo!$L$2:$L$19</c:f>
              <c:numCache>
                <c:formatCode>General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0.58099999999999996</c:v>
                </c:pt>
                <c:pt idx="3">
                  <c:v>0.83299999999999996</c:v>
                </c:pt>
                <c:pt idx="4">
                  <c:v>0.22</c:v>
                </c:pt>
                <c:pt idx="5">
                  <c:v>0.24</c:v>
                </c:pt>
                <c:pt idx="6">
                  <c:v>0.34</c:v>
                </c:pt>
                <c:pt idx="7">
                  <c:v>0.23</c:v>
                </c:pt>
                <c:pt idx="8">
                  <c:v>0.57999999999999996</c:v>
                </c:pt>
                <c:pt idx="9">
                  <c:v>0.78900000000000003</c:v>
                </c:pt>
                <c:pt idx="10">
                  <c:v>0.51</c:v>
                </c:pt>
                <c:pt idx="11">
                  <c:v>0.85599999999999998</c:v>
                </c:pt>
                <c:pt idx="12">
                  <c:v>0.34</c:v>
                </c:pt>
                <c:pt idx="13">
                  <c:v>0.58299999999999996</c:v>
                </c:pt>
                <c:pt idx="14">
                  <c:v>1.39</c:v>
                </c:pt>
                <c:pt idx="15">
                  <c:v>0.27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167-4160-A649-B175FE7F7B06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[1]Mo!$M$2:$M$19</c:f>
              <c:numCache>
                <c:formatCode>General</c:formatCode>
                <c:ptCount val="18"/>
                <c:pt idx="0">
                  <c:v>0.30651631153503639</c:v>
                </c:pt>
                <c:pt idx="1">
                  <c:v>7.4340441751995945E-2</c:v>
                </c:pt>
                <c:pt idx="2">
                  <c:v>-4.2733700527887789E-3</c:v>
                </c:pt>
                <c:pt idx="3">
                  <c:v>0.19502163016698223</c:v>
                </c:pt>
                <c:pt idx="4">
                  <c:v>0.15516324400471923</c:v>
                </c:pt>
                <c:pt idx="5">
                  <c:v>0.20747674096291399</c:v>
                </c:pt>
                <c:pt idx="6">
                  <c:v>9.0320944295750744E-2</c:v>
                </c:pt>
                <c:pt idx="7">
                  <c:v>0.45844216433908269</c:v>
                </c:pt>
                <c:pt idx="8">
                  <c:v>0.55131566135067023</c:v>
                </c:pt>
                <c:pt idx="9">
                  <c:v>0.64822127070918423</c:v>
                </c:pt>
                <c:pt idx="10">
                  <c:v>0.41375788935095015</c:v>
                </c:pt>
                <c:pt idx="11">
                  <c:v>0.72592462840621996</c:v>
                </c:pt>
                <c:pt idx="12">
                  <c:v>0.95600355121378688</c:v>
                </c:pt>
                <c:pt idx="13">
                  <c:v>0.97476969257851298</c:v>
                </c:pt>
                <c:pt idx="14">
                  <c:v>3.6093539008284634</c:v>
                </c:pt>
                <c:pt idx="15">
                  <c:v>2.0433030087396231</c:v>
                </c:pt>
                <c:pt idx="16">
                  <c:v>0.81304221614071537</c:v>
                </c:pt>
                <c:pt idx="17">
                  <c:v>3.8132376688743821E-2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167-4160-A649-B175FE7F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Cadmium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[1]Cd!$B$2:$B$16</c:f>
              <c:numCache>
                <c:formatCode>General</c:formatCode>
                <c:ptCount val="15"/>
                <c:pt idx="0">
                  <c:v>0.25</c:v>
                </c:pt>
                <c:pt idx="1">
                  <c:v>5.0999999999999997E-2</c:v>
                </c:pt>
                <c:pt idx="2">
                  <c:v>0.17</c:v>
                </c:pt>
                <c:pt idx="3">
                  <c:v>0.26</c:v>
                </c:pt>
                <c:pt idx="4">
                  <c:v>0.3</c:v>
                </c:pt>
                <c:pt idx="5">
                  <c:v>0.19</c:v>
                </c:pt>
                <c:pt idx="6">
                  <c:v>0.15</c:v>
                </c:pt>
                <c:pt idx="7">
                  <c:v>0.23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31-47E3-9C3E-0FC1B628C43E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[1]Cd!$C$2:$C$19</c:f>
              <c:numCache>
                <c:formatCode>General</c:formatCode>
                <c:ptCount val="18"/>
                <c:pt idx="0">
                  <c:v>0.01</c:v>
                </c:pt>
                <c:pt idx="1">
                  <c:v>0.46</c:v>
                </c:pt>
                <c:pt idx="2">
                  <c:v>0.39</c:v>
                </c:pt>
                <c:pt idx="3">
                  <c:v>0.43</c:v>
                </c:pt>
                <c:pt idx="4">
                  <c:v>0.38</c:v>
                </c:pt>
                <c:pt idx="5">
                  <c:v>0.48</c:v>
                </c:pt>
                <c:pt idx="6">
                  <c:v>0.34</c:v>
                </c:pt>
                <c:pt idx="7">
                  <c:v>0.4</c:v>
                </c:pt>
                <c:pt idx="8">
                  <c:v>0.28000000000000003</c:v>
                </c:pt>
                <c:pt idx="9">
                  <c:v>0.51</c:v>
                </c:pt>
                <c:pt idx="10">
                  <c:v>0.03</c:v>
                </c:pt>
                <c:pt idx="11">
                  <c:v>0.01</c:v>
                </c:pt>
                <c:pt idx="12">
                  <c:v>0.03</c:v>
                </c:pt>
                <c:pt idx="13">
                  <c:v>0.24</c:v>
                </c:pt>
                <c:pt idx="14">
                  <c:v>0.01</c:v>
                </c:pt>
                <c:pt idx="15">
                  <c:v>0.01</c:v>
                </c:pt>
                <c:pt idx="16">
                  <c:v>0</c:v>
                </c:pt>
                <c:pt idx="17">
                  <c:v>0.01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31-47E3-9C3E-0FC1B628C43E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[1]Cd!$D$2:$D$21</c:f>
              <c:numCache>
                <c:formatCode>General</c:formatCode>
                <c:ptCount val="20"/>
                <c:pt idx="0">
                  <c:v>9.8351469636152281E-2</c:v>
                </c:pt>
                <c:pt idx="1">
                  <c:v>0.17544486671185647</c:v>
                </c:pt>
                <c:pt idx="2">
                  <c:v>1.9334726187550579E-2</c:v>
                </c:pt>
                <c:pt idx="3">
                  <c:v>0.23387595085631391</c:v>
                </c:pt>
                <c:pt idx="4">
                  <c:v>8.1142019369560489E-2</c:v>
                </c:pt>
                <c:pt idx="5">
                  <c:v>0.15250137093137833</c:v>
                </c:pt>
                <c:pt idx="6">
                  <c:v>2.836028243359948E-2</c:v>
                </c:pt>
                <c:pt idx="7">
                  <c:v>5.5883212696983514E-2</c:v>
                </c:pt>
                <c:pt idx="8">
                  <c:v>3.9617095739393801E-2</c:v>
                </c:pt>
                <c:pt idx="9">
                  <c:v>2.7526040194745059E-2</c:v>
                </c:pt>
                <c:pt idx="10">
                  <c:v>1.3979667600160218E-2</c:v>
                </c:pt>
                <c:pt idx="11">
                  <c:v>2.6551210725911669E-3</c:v>
                </c:pt>
                <c:pt idx="12">
                  <c:v>2.05669033512846E-3</c:v>
                </c:pt>
                <c:pt idx="13">
                  <c:v>9.1944240741882056E-3</c:v>
                </c:pt>
                <c:pt idx="14">
                  <c:v>-4.099237460703762E-3</c:v>
                </c:pt>
                <c:pt idx="15">
                  <c:v>2.4364503166722788E-3</c:v>
                </c:pt>
                <c:pt idx="16">
                  <c:v>9.1011993773550195E-3</c:v>
                </c:pt>
                <c:pt idx="17">
                  <c:v>9.6513929850782052E-4</c:v>
                </c:pt>
                <c:pt idx="18">
                  <c:v>6.9951819128468914E-3</c:v>
                </c:pt>
                <c:pt idx="19">
                  <c:v>2.660337852317576E-2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31-47E3-9C3E-0FC1B628C43E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[1]Cd!$E$2:$E$37</c:f>
              <c:numCache>
                <c:formatCode>General</c:formatCode>
                <c:ptCount val="36"/>
                <c:pt idx="0">
                  <c:v>2.6693508298510731E-2</c:v>
                </c:pt>
                <c:pt idx="1">
                  <c:v>2.7930294936709069E-2</c:v>
                </c:pt>
                <c:pt idx="2">
                  <c:v>5.1864737961606629E-2</c:v>
                </c:pt>
                <c:pt idx="3">
                  <c:v>3.242154731148119E-2</c:v>
                </c:pt>
                <c:pt idx="4">
                  <c:v>4.8451017041391257E-2</c:v>
                </c:pt>
                <c:pt idx="5">
                  <c:v>3.1659824900783298E-2</c:v>
                </c:pt>
                <c:pt idx="6">
                  <c:v>4.6467412661708118E-2</c:v>
                </c:pt>
                <c:pt idx="7">
                  <c:v>5.2425676571860744E-2</c:v>
                </c:pt>
                <c:pt idx="8">
                  <c:v>2.6404037884508381E-2</c:v>
                </c:pt>
                <c:pt idx="9">
                  <c:v>5.103868145567389E-2</c:v>
                </c:pt>
                <c:pt idx="10">
                  <c:v>0.34425765786070855</c:v>
                </c:pt>
                <c:pt idx="11">
                  <c:v>0.33381369965558205</c:v>
                </c:pt>
                <c:pt idx="12">
                  <c:v>0.2197791151806246</c:v>
                </c:pt>
                <c:pt idx="13">
                  <c:v>0.24176510675679239</c:v>
                </c:pt>
                <c:pt idx="14">
                  <c:v>9.4249090705429084E-2</c:v>
                </c:pt>
                <c:pt idx="15">
                  <c:v>2.6822549616717983E-2</c:v>
                </c:pt>
                <c:pt idx="16">
                  <c:v>2.9492991195541399E-2</c:v>
                </c:pt>
                <c:pt idx="17">
                  <c:v>1.1065234289344012E-2</c:v>
                </c:pt>
                <c:pt idx="18">
                  <c:v>3.8241238049802291E-2</c:v>
                </c:pt>
                <c:pt idx="19">
                  <c:v>0.13104407092532938</c:v>
                </c:pt>
                <c:pt idx="20">
                  <c:v>2.2822137406908818E-2</c:v>
                </c:pt>
                <c:pt idx="21">
                  <c:v>5.6353367055950454E-2</c:v>
                </c:pt>
                <c:pt idx="22">
                  <c:v>8.8124284254532975E-2</c:v>
                </c:pt>
                <c:pt idx="23">
                  <c:v>6.3813783758016954E-2</c:v>
                </c:pt>
                <c:pt idx="24">
                  <c:v>7.856859288595805E-2</c:v>
                </c:pt>
                <c:pt idx="25">
                  <c:v>0.9156711970911976</c:v>
                </c:pt>
                <c:pt idx="26">
                  <c:v>0.10522290830976271</c:v>
                </c:pt>
                <c:pt idx="27">
                  <c:v>3.1341411411146346E-2</c:v>
                </c:pt>
                <c:pt idx="28">
                  <c:v>2.5956110446557375E-2</c:v>
                </c:pt>
                <c:pt idx="29">
                  <c:v>1.4760701251596741E-2</c:v>
                </c:pt>
                <c:pt idx="30">
                  <c:v>1.4836281483059202E-2</c:v>
                </c:pt>
                <c:pt idx="31">
                  <c:v>4.3769004337856549E-2</c:v>
                </c:pt>
                <c:pt idx="32">
                  <c:v>3.8252465956118413E-2</c:v>
                </c:pt>
                <c:pt idx="33">
                  <c:v>2.9239808564883025E-2</c:v>
                </c:pt>
                <c:pt idx="34">
                  <c:v>3.4313787207489982E-2</c:v>
                </c:pt>
                <c:pt idx="35">
                  <c:v>2.4858551049333114E-2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31-47E3-9C3E-0FC1B628C43E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[1]Cd!$F$2:$F$36</c:f>
              <c:numCache>
                <c:formatCode>General</c:formatCode>
                <c:ptCount val="35"/>
                <c:pt idx="0">
                  <c:v>0.7715531530464359</c:v>
                </c:pt>
                <c:pt idx="1">
                  <c:v>5.2948748262095939E-2</c:v>
                </c:pt>
                <c:pt idx="2">
                  <c:v>3.0031566688609866E-2</c:v>
                </c:pt>
                <c:pt idx="3">
                  <c:v>4.0657665109463441E-2</c:v>
                </c:pt>
                <c:pt idx="4">
                  <c:v>6.4335466449325321E-2</c:v>
                </c:pt>
                <c:pt idx="5">
                  <c:v>7.3741345503504765E-2</c:v>
                </c:pt>
                <c:pt idx="6">
                  <c:v>5.4682863150109284E-2</c:v>
                </c:pt>
                <c:pt idx="7">
                  <c:v>5.4655468622657292E-2</c:v>
                </c:pt>
                <c:pt idx="8">
                  <c:v>5.2824910791906508E-2</c:v>
                </c:pt>
                <c:pt idx="9">
                  <c:v>7.3089862987492552E-2</c:v>
                </c:pt>
                <c:pt idx="10">
                  <c:v>4.5826608014290775E-2</c:v>
                </c:pt>
                <c:pt idx="11">
                  <c:v>3.2961105320248561E-2</c:v>
                </c:pt>
                <c:pt idx="12">
                  <c:v>5.4199572165776116E-2</c:v>
                </c:pt>
                <c:pt idx="13">
                  <c:v>0.20219605017947262</c:v>
                </c:pt>
                <c:pt idx="14">
                  <c:v>0.33426488779496855</c:v>
                </c:pt>
                <c:pt idx="15">
                  <c:v>0.32569611477516741</c:v>
                </c:pt>
                <c:pt idx="16">
                  <c:v>0.27511967689300965</c:v>
                </c:pt>
                <c:pt idx="17">
                  <c:v>0.43584182101972169</c:v>
                </c:pt>
                <c:pt idx="18">
                  <c:v>6.9251919619268187E-2</c:v>
                </c:pt>
                <c:pt idx="19">
                  <c:v>3.5864033469133465E-2</c:v>
                </c:pt>
                <c:pt idx="20">
                  <c:v>2.4957192767580134E-2</c:v>
                </c:pt>
                <c:pt idx="21">
                  <c:v>4.1048426020479194E-2</c:v>
                </c:pt>
                <c:pt idx="22">
                  <c:v>7.1186812993941251E-2</c:v>
                </c:pt>
                <c:pt idx="23">
                  <c:v>6.2380560907056015E-2</c:v>
                </c:pt>
                <c:pt idx="24">
                  <c:v>7.8054946877434903E-2</c:v>
                </c:pt>
                <c:pt idx="25">
                  <c:v>0.23672682707335388</c:v>
                </c:pt>
                <c:pt idx="26">
                  <c:v>0.1017901824408754</c:v>
                </c:pt>
                <c:pt idx="27">
                  <c:v>6.4586506953730555E-2</c:v>
                </c:pt>
                <c:pt idx="28">
                  <c:v>6.0967635663390814E-2</c:v>
                </c:pt>
                <c:pt idx="29">
                  <c:v>8.4090534546524487E-2</c:v>
                </c:pt>
                <c:pt idx="30">
                  <c:v>1.0564758788921269E-2</c:v>
                </c:pt>
                <c:pt idx="31">
                  <c:v>4.8332170548616143E-3</c:v>
                </c:pt>
                <c:pt idx="32">
                  <c:v>1.3285273083030276E-2</c:v>
                </c:pt>
                <c:pt idx="33">
                  <c:v>2.5296316914830703E-2</c:v>
                </c:pt>
                <c:pt idx="34">
                  <c:v>4.3776328627907389E-2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31-47E3-9C3E-0FC1B628C43E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[1]Cd!$G$2:$G$41</c:f>
              <c:numCache>
                <c:formatCode>General</c:formatCode>
                <c:ptCount val="40"/>
                <c:pt idx="0">
                  <c:v>0.39456794620170543</c:v>
                </c:pt>
                <c:pt idx="1">
                  <c:v>7.7202816462872983E-2</c:v>
                </c:pt>
                <c:pt idx="2">
                  <c:v>3.6591019205095755E-2</c:v>
                </c:pt>
                <c:pt idx="3">
                  <c:v>3.0556621151486513E-2</c:v>
                </c:pt>
                <c:pt idx="4">
                  <c:v>3.5417311621789141E-2</c:v>
                </c:pt>
                <c:pt idx="5">
                  <c:v>6.8457012111118168E-2</c:v>
                </c:pt>
                <c:pt idx="6">
                  <c:v>3.3895498954734045E-2</c:v>
                </c:pt>
                <c:pt idx="7">
                  <c:v>4.974259071262415E-2</c:v>
                </c:pt>
                <c:pt idx="8">
                  <c:v>3.2719058153044628E-2</c:v>
                </c:pt>
                <c:pt idx="9">
                  <c:v>2.8687234395767359E-2</c:v>
                </c:pt>
                <c:pt idx="10">
                  <c:v>4.7581964383123822E-2</c:v>
                </c:pt>
                <c:pt idx="11">
                  <c:v>4.5638346928567747E-2</c:v>
                </c:pt>
                <c:pt idx="12">
                  <c:v>7.5326927008582914E-2</c:v>
                </c:pt>
                <c:pt idx="13">
                  <c:v>6.8153125507224521E-2</c:v>
                </c:pt>
                <c:pt idx="14">
                  <c:v>4.9399237701333261E-2</c:v>
                </c:pt>
                <c:pt idx="15">
                  <c:v>5.8377388838463329E-2</c:v>
                </c:pt>
                <c:pt idx="16">
                  <c:v>5.2413398351106068E-2</c:v>
                </c:pt>
                <c:pt idx="17">
                  <c:v>6.2945387893170182E-2</c:v>
                </c:pt>
                <c:pt idx="18">
                  <c:v>6.2025827467760988E-2</c:v>
                </c:pt>
                <c:pt idx="19">
                  <c:v>0.10619687856805364</c:v>
                </c:pt>
                <c:pt idx="20">
                  <c:v>0.24581884909180876</c:v>
                </c:pt>
                <c:pt idx="21">
                  <c:v>0.2856805361684609</c:v>
                </c:pt>
                <c:pt idx="22">
                  <c:v>4.6373668552445041E-2</c:v>
                </c:pt>
                <c:pt idx="23">
                  <c:v>0.12180432629450025</c:v>
                </c:pt>
                <c:pt idx="24">
                  <c:v>0.12570183950781003</c:v>
                </c:pt>
                <c:pt idx="25">
                  <c:v>1.8768834124174377E-2</c:v>
                </c:pt>
                <c:pt idx="26">
                  <c:v>3.8517887318479084E-2</c:v>
                </c:pt>
                <c:pt idx="27">
                  <c:v>0.10212715756147653</c:v>
                </c:pt>
                <c:pt idx="28">
                  <c:v>0.1618023408898735</c:v>
                </c:pt>
                <c:pt idx="29">
                  <c:v>4.6224736007829691E-2</c:v>
                </c:pt>
                <c:pt idx="30">
                  <c:v>9.3578089019621703E-3</c:v>
                </c:pt>
                <c:pt idx="31">
                  <c:v>6.9114164382200513E-2</c:v>
                </c:pt>
                <c:pt idx="32">
                  <c:v>8.4032229346238344E-2</c:v>
                </c:pt>
                <c:pt idx="33">
                  <c:v>9.6273290304168424E-2</c:v>
                </c:pt>
                <c:pt idx="34">
                  <c:v>8.4658091464190524E-2</c:v>
                </c:pt>
                <c:pt idx="35">
                  <c:v>7.1536040948340318E-2</c:v>
                </c:pt>
                <c:pt idx="36">
                  <c:v>8.8942072260706231E-2</c:v>
                </c:pt>
                <c:pt idx="37">
                  <c:v>0.22028693917596837</c:v>
                </c:pt>
                <c:pt idx="38">
                  <c:v>4.8469567562655781E-2</c:v>
                </c:pt>
                <c:pt idx="39">
                  <c:v>7.5655240407354468E-3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31-47E3-9C3E-0FC1B628C43E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[1]Cd!$H$2:$H$32</c:f>
              <c:numCache>
                <c:formatCode>General</c:formatCode>
                <c:ptCount val="31"/>
                <c:pt idx="0">
                  <c:v>1.5120836789374186E-2</c:v>
                </c:pt>
                <c:pt idx="1">
                  <c:v>3.8821044063738423E-2</c:v>
                </c:pt>
                <c:pt idx="2">
                  <c:v>0.10142407332826524</c:v>
                </c:pt>
                <c:pt idx="3">
                  <c:v>0.12908736770605714</c:v>
                </c:pt>
                <c:pt idx="4">
                  <c:v>9.8503924391779282E-2</c:v>
                </c:pt>
                <c:pt idx="5">
                  <c:v>0.18149395931721132</c:v>
                </c:pt>
                <c:pt idx="6">
                  <c:v>0.20079692891254172</c:v>
                </c:pt>
                <c:pt idx="7">
                  <c:v>6.187955970910225E-2</c:v>
                </c:pt>
                <c:pt idx="8">
                  <c:v>6.1506501250921518E-2</c:v>
                </c:pt>
                <c:pt idx="9">
                  <c:v>2.2789965079328608E-2</c:v>
                </c:pt>
                <c:pt idx="10">
                  <c:v>3.4470092823094101E-2</c:v>
                </c:pt>
                <c:pt idx="11">
                  <c:v>1.2940017607537938E-2</c:v>
                </c:pt>
                <c:pt idx="12">
                  <c:v>1.7043786255857916E-2</c:v>
                </c:pt>
                <c:pt idx="13">
                  <c:v>5.6753555550143449E-2</c:v>
                </c:pt>
                <c:pt idx="14">
                  <c:v>6.954665755520674E-2</c:v>
                </c:pt>
                <c:pt idx="15">
                  <c:v>0.10643789724608665</c:v>
                </c:pt>
                <c:pt idx="16">
                  <c:v>0.11266905022930539</c:v>
                </c:pt>
                <c:pt idx="17">
                  <c:v>6.7364669762223647E-2</c:v>
                </c:pt>
                <c:pt idx="18">
                  <c:v>4.5753605897837807E-2</c:v>
                </c:pt>
                <c:pt idx="19">
                  <c:v>4.1380274708451285E-2</c:v>
                </c:pt>
                <c:pt idx="20">
                  <c:v>0.10683419755073631</c:v>
                </c:pt>
                <c:pt idx="21">
                  <c:v>5.2984236159488565E-2</c:v>
                </c:pt>
                <c:pt idx="22">
                  <c:v>0.11349374195234174</c:v>
                </c:pt>
                <c:pt idx="23">
                  <c:v>5.2489979295808488E-2</c:v>
                </c:pt>
                <c:pt idx="24">
                  <c:v>5.1522082419385912E-2</c:v>
                </c:pt>
                <c:pt idx="25">
                  <c:v>3.5243885893779726E-2</c:v>
                </c:pt>
                <c:pt idx="26">
                  <c:v>-1.0677506787809508E-2</c:v>
                </c:pt>
                <c:pt idx="27">
                  <c:v>6.287631481920565E-2</c:v>
                </c:pt>
                <c:pt idx="28">
                  <c:v>2.7700635781347512E-2</c:v>
                </c:pt>
                <c:pt idx="29">
                  <c:v>1.777669358039782E-2</c:v>
                </c:pt>
                <c:pt idx="30">
                  <c:v>5.1935838384075869E-4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31-47E3-9C3E-0FC1B628C43E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[1]Cd!$I$2:$I$39</c:f>
              <c:numCache>
                <c:formatCode>General</c:formatCode>
                <c:ptCount val="38"/>
                <c:pt idx="0">
                  <c:v>1.2831776342483579E-2</c:v>
                </c:pt>
                <c:pt idx="1">
                  <c:v>6.258424079108954E-3</c:v>
                </c:pt>
                <c:pt idx="2">
                  <c:v>1.472790982250924E-2</c:v>
                </c:pt>
                <c:pt idx="3">
                  <c:v>0.15878918719913945</c:v>
                </c:pt>
                <c:pt idx="4">
                  <c:v>0.48950206526812406</c:v>
                </c:pt>
                <c:pt idx="5">
                  <c:v>0.55489673338035994</c:v>
                </c:pt>
                <c:pt idx="6">
                  <c:v>0.69656725651481588</c:v>
                </c:pt>
                <c:pt idx="7">
                  <c:v>0.16798184008249784</c:v>
                </c:pt>
                <c:pt idx="8">
                  <c:v>7.4502965465402027E-2</c:v>
                </c:pt>
                <c:pt idx="9">
                  <c:v>0.15051492326059582</c:v>
                </c:pt>
                <c:pt idx="10">
                  <c:v>0.17316962150491963</c:v>
                </c:pt>
                <c:pt idx="11">
                  <c:v>6.4857811900055462E-2</c:v>
                </c:pt>
                <c:pt idx="12">
                  <c:v>0.13508130302030252</c:v>
                </c:pt>
                <c:pt idx="13">
                  <c:v>1.0755386403016716E-2</c:v>
                </c:pt>
                <c:pt idx="14">
                  <c:v>3.1689044614484872E-3</c:v>
                </c:pt>
                <c:pt idx="15">
                  <c:v>1.8651626260639469E-2</c:v>
                </c:pt>
                <c:pt idx="16">
                  <c:v>3.0050355709020312E-2</c:v>
                </c:pt>
                <c:pt idx="17">
                  <c:v>3.7705315553059844E-2</c:v>
                </c:pt>
                <c:pt idx="18">
                  <c:v>9.7277511825133809E-3</c:v>
                </c:pt>
                <c:pt idx="19">
                  <c:v>4.2177376640298147E-3</c:v>
                </c:pt>
                <c:pt idx="20">
                  <c:v>7.1777052222465575E-3</c:v>
                </c:pt>
                <c:pt idx="21">
                  <c:v>0.18818974068283223</c:v>
                </c:pt>
                <c:pt idx="22">
                  <c:v>7.0063293770960114E-2</c:v>
                </c:pt>
                <c:pt idx="23">
                  <c:v>3.932846731508563E-2</c:v>
                </c:pt>
                <c:pt idx="24">
                  <c:v>5.4392248362083603E-2</c:v>
                </c:pt>
                <c:pt idx="25">
                  <c:v>7.4619344916079189E-2</c:v>
                </c:pt>
                <c:pt idx="26">
                  <c:v>6.8496875202213106E-2</c:v>
                </c:pt>
                <c:pt idx="27">
                  <c:v>3.0063777437662236E-2</c:v>
                </c:pt>
                <c:pt idx="28">
                  <c:v>4.7552639294919201E-2</c:v>
                </c:pt>
                <c:pt idx="29">
                  <c:v>4.1136012904570765E-2</c:v>
                </c:pt>
                <c:pt idx="30">
                  <c:v>3.7431445432732045E-2</c:v>
                </c:pt>
                <c:pt idx="31">
                  <c:v>6.0678783170930721E-2</c:v>
                </c:pt>
                <c:pt idx="32">
                  <c:v>1.7178256853590351E-2</c:v>
                </c:pt>
                <c:pt idx="33">
                  <c:v>3.2251508865448115E-3</c:v>
                </c:pt>
                <c:pt idx="34">
                  <c:v>1.9081064017038682E-5</c:v>
                </c:pt>
                <c:pt idx="35">
                  <c:v>1.2798349986027548E-3</c:v>
                </c:pt>
                <c:pt idx="36">
                  <c:v>8.3767409583653564E-3</c:v>
                </c:pt>
                <c:pt idx="37">
                  <c:v>1.3836704443498783E-3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31-47E3-9C3E-0FC1B628C43E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[1]Cd!$J$2:$J$16</c:f>
              <c:numCache>
                <c:formatCode>General</c:formatCode>
                <c:ptCount val="15"/>
                <c:pt idx="0">
                  <c:v>0.17251688608489096</c:v>
                </c:pt>
                <c:pt idx="1">
                  <c:v>0.25014443029261429</c:v>
                </c:pt>
                <c:pt idx="2">
                  <c:v>0.33008238957580915</c:v>
                </c:pt>
                <c:pt idx="3">
                  <c:v>0.33478829708864322</c:v>
                </c:pt>
                <c:pt idx="4">
                  <c:v>0.2965634695765566</c:v>
                </c:pt>
                <c:pt idx="5">
                  <c:v>0.2853001562891701</c:v>
                </c:pt>
                <c:pt idx="6">
                  <c:v>0.14544982431815051</c:v>
                </c:pt>
                <c:pt idx="7">
                  <c:v>0.16369857985544004</c:v>
                </c:pt>
                <c:pt idx="8">
                  <c:v>7.1410907448243952E-2</c:v>
                </c:pt>
                <c:pt idx="9">
                  <c:v>0.1258595208307145</c:v>
                </c:pt>
                <c:pt idx="10">
                  <c:v>6.4627914186700691E-2</c:v>
                </c:pt>
                <c:pt idx="11">
                  <c:v>0.16621491781446926</c:v>
                </c:pt>
                <c:pt idx="12">
                  <c:v>4.3874616097109208E-2</c:v>
                </c:pt>
                <c:pt idx="13">
                  <c:v>3.8727532037432589E-3</c:v>
                </c:pt>
                <c:pt idx="14">
                  <c:v>1.3025300075524566E-2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31-47E3-9C3E-0FC1B628C43E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[1]Cd!$K$2:$K$11</c:f>
              <c:numCache>
                <c:formatCode>General</c:formatCode>
                <c:ptCount val="10"/>
                <c:pt idx="0">
                  <c:v>0.26353682913772741</c:v>
                </c:pt>
                <c:pt idx="1">
                  <c:v>0.33627164543527427</c:v>
                </c:pt>
                <c:pt idx="2">
                  <c:v>0.34959760635810255</c:v>
                </c:pt>
                <c:pt idx="3">
                  <c:v>0.08</c:v>
                </c:pt>
                <c:pt idx="4">
                  <c:v>3.9901312233629138E-2</c:v>
                </c:pt>
                <c:pt idx="5">
                  <c:v>5.1135681687396753E-2</c:v>
                </c:pt>
                <c:pt idx="6">
                  <c:v>4.0946603259491524E-2</c:v>
                </c:pt>
                <c:pt idx="7">
                  <c:v>-3.2514738487701339E-2</c:v>
                </c:pt>
                <c:pt idx="8">
                  <c:v>4.5319280393159071E-2</c:v>
                </c:pt>
                <c:pt idx="9">
                  <c:v>6.1816561210553095E-2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A31-47E3-9C3E-0FC1B628C43E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[1]Cd!$L$2:$L$17</c:f>
              <c:numCache>
                <c:formatCode>General</c:formatCode>
                <c:ptCount val="16"/>
                <c:pt idx="0">
                  <c:v>4.0279213572888876E-2</c:v>
                </c:pt>
                <c:pt idx="1">
                  <c:v>6.5007380418989846E-2</c:v>
                </c:pt>
                <c:pt idx="2">
                  <c:v>8.8558149247759635E-2</c:v>
                </c:pt>
                <c:pt idx="3">
                  <c:v>0.13373526282193177</c:v>
                </c:pt>
                <c:pt idx="4">
                  <c:v>8.7582781265636178E-2</c:v>
                </c:pt>
                <c:pt idx="5">
                  <c:v>4.9742414419773583E-2</c:v>
                </c:pt>
                <c:pt idx="6">
                  <c:v>8.7430403628783793E-2</c:v>
                </c:pt>
                <c:pt idx="7">
                  <c:v>7.2131294991864825E-2</c:v>
                </c:pt>
                <c:pt idx="8">
                  <c:v>0.28164218395450435</c:v>
                </c:pt>
                <c:pt idx="9">
                  <c:v>0.11346850770451933</c:v>
                </c:pt>
                <c:pt idx="10">
                  <c:v>9.7443067044911125E-2</c:v>
                </c:pt>
                <c:pt idx="11">
                  <c:v>4.5326147018708296E-2</c:v>
                </c:pt>
                <c:pt idx="12">
                  <c:v>2.2710455406297809E-2</c:v>
                </c:pt>
                <c:pt idx="13">
                  <c:v>4.4265659470494795E-2</c:v>
                </c:pt>
                <c:pt idx="14">
                  <c:v>3.8132859178818056E-2</c:v>
                </c:pt>
                <c:pt idx="15">
                  <c:v>9.7372167307718163E-3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A31-47E3-9C3E-0FC1B628C43E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[1]Cd!$M$2:$M$19</c:f>
              <c:numCache>
                <c:formatCode>General</c:formatCode>
                <c:ptCount val="18"/>
                <c:pt idx="0">
                  <c:v>0.30651631153503639</c:v>
                </c:pt>
                <c:pt idx="1">
                  <c:v>7.4340441751995945E-2</c:v>
                </c:pt>
                <c:pt idx="2">
                  <c:v>-4.2733700527887789E-3</c:v>
                </c:pt>
                <c:pt idx="3">
                  <c:v>4.4874970667660344E-2</c:v>
                </c:pt>
                <c:pt idx="4">
                  <c:v>0.15516324400471923</c:v>
                </c:pt>
                <c:pt idx="5">
                  <c:v>0.20747674096291399</c:v>
                </c:pt>
                <c:pt idx="6">
                  <c:v>9.0320944295750744E-2</c:v>
                </c:pt>
                <c:pt idx="7">
                  <c:v>0.45844216433908269</c:v>
                </c:pt>
                <c:pt idx="8">
                  <c:v>0.55131566135067023</c:v>
                </c:pt>
                <c:pt idx="9">
                  <c:v>0.64822127070918423</c:v>
                </c:pt>
                <c:pt idx="10">
                  <c:v>0.41375788935095015</c:v>
                </c:pt>
                <c:pt idx="11">
                  <c:v>0.72592462840621996</c:v>
                </c:pt>
                <c:pt idx="12">
                  <c:v>0.95600355121378688</c:v>
                </c:pt>
                <c:pt idx="13">
                  <c:v>0.97476969257851298</c:v>
                </c:pt>
                <c:pt idx="14">
                  <c:v>3.6093539008284634</c:v>
                </c:pt>
                <c:pt idx="15">
                  <c:v>2.0433030087396231</c:v>
                </c:pt>
                <c:pt idx="16">
                  <c:v>0.81304221614071537</c:v>
                </c:pt>
                <c:pt idx="17">
                  <c:v>3.8132376688743821E-2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A31-47E3-9C3E-0FC1B628C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Mercury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[1]Hg!$B$2:$B$16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BD-469D-AD1A-16FEF61B28A3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[1]Hg!$C$2:$C$19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BD-469D-AD1A-16FEF61B28A3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[1]Hg!$D$2:$D$21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BD-469D-AD1A-16FEF61B28A3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[1]Hg!$E$2:$E$37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1.1105733942427809E-2</c:v>
                </c:pt>
                <c:pt idx="8">
                  <c:v>0</c:v>
                </c:pt>
                <c:pt idx="9">
                  <c:v>0</c:v>
                </c:pt>
                <c:pt idx="10">
                  <c:v>0.36144153827570541</c:v>
                </c:pt>
                <c:pt idx="11">
                  <c:v>0.24999519870369014</c:v>
                </c:pt>
                <c:pt idx="12">
                  <c:v>0.29368574503040551</c:v>
                </c:pt>
                <c:pt idx="13">
                  <c:v>0.16306030489660109</c:v>
                </c:pt>
                <c:pt idx="14">
                  <c:v>1.8246388192250246E-2</c:v>
                </c:pt>
                <c:pt idx="15">
                  <c:v>0</c:v>
                </c:pt>
                <c:pt idx="16">
                  <c:v>1.3229348422154915E-2</c:v>
                </c:pt>
                <c:pt idx="17">
                  <c:v>7.2221698857763569E-2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0.73600875837377822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3.2612333955092708E-3</c:v>
                </c:pt>
                <c:pt idx="29">
                  <c:v>4.9052428823155927E-3</c:v>
                </c:pt>
                <c:pt idx="30">
                  <c:v>5.4835371174932541E-2</c:v>
                </c:pt>
                <c:pt idx="31">
                  <c:v>0.11623231889752943</c:v>
                </c:pt>
                <c:pt idx="32">
                  <c:v>4.8231096909457122E-2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BD-469D-AD1A-16FEF61B28A3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[1]Hg!$F$2:$F$36</c:f>
              <c:numCache>
                <c:formatCode>General</c:formatCode>
                <c:ptCount val="35"/>
                <c:pt idx="0">
                  <c:v>0.23751100089059751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8.7824478128934839E-3</c:v>
                </c:pt>
                <c:pt idx="13">
                  <c:v>0.25955603798813581</c:v>
                </c:pt>
                <c:pt idx="14">
                  <c:v>0.33184981779852324</c:v>
                </c:pt>
                <c:pt idx="15">
                  <c:v>0.63195865695872033</c:v>
                </c:pt>
                <c:pt idx="16">
                  <c:v>0.20482866066953803</c:v>
                </c:pt>
                <c:pt idx="17">
                  <c:v>0.48824727801785223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1.4576626239521466E-2</c:v>
                </c:pt>
                <c:pt idx="22">
                  <c:v>2.0569982588650112E-2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7.4922862178209051E-2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3.0889151492463549E-2</c:v>
                </c:pt>
                <c:pt idx="34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BD-469D-AD1A-16FEF61B28A3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[1]Hg!$G$2:$G$41</c:f>
              <c:numCache>
                <c:formatCode>General</c:formatCode>
                <c:ptCount val="40"/>
                <c:pt idx="0">
                  <c:v>0.2517121387876548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0.114184146010683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0.11482071477399124</c:v>
                </c:pt>
                <c:pt idx="20">
                  <c:v>0.29010583390388944</c:v>
                </c:pt>
                <c:pt idx="21">
                  <c:v>0.20205471641600331</c:v>
                </c:pt>
                <c:pt idx="22">
                  <c:v>0</c:v>
                </c:pt>
                <c:pt idx="23">
                  <c:v>0.13920040019374325</c:v>
                </c:pt>
                <c:pt idx="24">
                  <c:v>0.46579262937219479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4.4927687299422245E-2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7.4138450425410779E-3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BD-469D-AD1A-16FEF61B28A3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[1]Hg!$H$2:$H$32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BD-469D-AD1A-16FEF61B28A3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[1]Hg!$I$2:$I$39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BD-469D-AD1A-16FEF61B28A3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[1]Hg!$J$2:$J$16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5.7685940094374735E-2</c:v>
                </c:pt>
                <c:pt idx="3">
                  <c:v>2.549509834792086E-2</c:v>
                </c:pt>
                <c:pt idx="4">
                  <c:v>0</c:v>
                </c:pt>
                <c:pt idx="5">
                  <c:v>5.6489383174570848E-2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BD-469D-AD1A-16FEF61B28A3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[1]Hg!$K$2:$K$11</c:f>
              <c:numCache>
                <c:formatCode>General</c:formatCode>
                <c:ptCount val="10"/>
                <c:pt idx="0">
                  <c:v>0.11554663774676807</c:v>
                </c:pt>
                <c:pt idx="1">
                  <c:v>0.18888354974551999</c:v>
                </c:pt>
                <c:pt idx="2">
                  <c:v>0.1600329639742876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1BD-469D-AD1A-16FEF61B28A3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[1]Hg!$L$2:$L$19</c:f>
              <c:numCache>
                <c:formatCode>General</c:formatCode>
                <c:ptCount val="18"/>
                <c:pt idx="0">
                  <c:v>1.3001656532971067E-2</c:v>
                </c:pt>
                <c:pt idx="1">
                  <c:v>0</c:v>
                </c:pt>
                <c:pt idx="2">
                  <c:v>4.4424869220746732E-2</c:v>
                </c:pt>
                <c:pt idx="3">
                  <c:v>8.7938477882407995E-2</c:v>
                </c:pt>
                <c:pt idx="4">
                  <c:v>0</c:v>
                </c:pt>
                <c:pt idx="5">
                  <c:v>0</c:v>
                </c:pt>
                <c:pt idx="6">
                  <c:v>5.6105095967511003E-2</c:v>
                </c:pt>
                <c:pt idx="7">
                  <c:v>0</c:v>
                </c:pt>
                <c:pt idx="8">
                  <c:v>0.19730056566102971</c:v>
                </c:pt>
                <c:pt idx="9">
                  <c:v>0.14517049562468423</c:v>
                </c:pt>
                <c:pt idx="10">
                  <c:v>0.21238309911474174</c:v>
                </c:pt>
                <c:pt idx="11">
                  <c:v>2.6677076504754592E-3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1BD-469D-AD1A-16FEF61B28A3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[1]Hg!$M$2:$M$19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5.8318351456655973E-3</c:v>
                </c:pt>
                <c:pt idx="5">
                  <c:v>0</c:v>
                </c:pt>
                <c:pt idx="6">
                  <c:v>6.0304362090949637E-2</c:v>
                </c:pt>
                <c:pt idx="7">
                  <c:v>0.26173953371354908</c:v>
                </c:pt>
                <c:pt idx="8">
                  <c:v>0.12496897841790094</c:v>
                </c:pt>
                <c:pt idx="9">
                  <c:v>0.11209287369779337</c:v>
                </c:pt>
                <c:pt idx="10">
                  <c:v>4.4085589041415386E-2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1BD-469D-AD1A-16FEF61B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1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[1]Pb!$B$2:$B$16</c:f>
              <c:numCache>
                <c:formatCode>General</c:formatCode>
                <c:ptCount val="15"/>
                <c:pt idx="0">
                  <c:v>6.3474007326674755</c:v>
                </c:pt>
                <c:pt idx="1">
                  <c:v>3.0121575132046874</c:v>
                </c:pt>
                <c:pt idx="2">
                  <c:v>2.1104430435997226</c:v>
                </c:pt>
                <c:pt idx="3">
                  <c:v>1.9967901607364937</c:v>
                </c:pt>
                <c:pt idx="4">
                  <c:v>2.3617352491936234</c:v>
                </c:pt>
                <c:pt idx="5">
                  <c:v>1.5188833262407782</c:v>
                </c:pt>
                <c:pt idx="6">
                  <c:v>2.7165177591771745</c:v>
                </c:pt>
                <c:pt idx="7">
                  <c:v>1.7097025426288111</c:v>
                </c:pt>
                <c:pt idx="8">
                  <c:v>1.0721463719388491</c:v>
                </c:pt>
                <c:pt idx="9">
                  <c:v>0.23243849622521173</c:v>
                </c:pt>
                <c:pt idx="10">
                  <c:v>6.0218506939540714E-2</c:v>
                </c:pt>
                <c:pt idx="11">
                  <c:v>8.890166824545806E-2</c:v>
                </c:pt>
                <c:pt idx="12">
                  <c:v>0.14615426162181144</c:v>
                </c:pt>
                <c:pt idx="13">
                  <c:v>0.3489470425222006</c:v>
                </c:pt>
                <c:pt idx="14">
                  <c:v>8.2098500530582186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36-487B-A9C2-151BA97B6395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[1]Pb!$C$2:$C$19</c:f>
              <c:numCache>
                <c:formatCode>General</c:formatCode>
                <c:ptCount val="18"/>
                <c:pt idx="0">
                  <c:v>1.434052622381037</c:v>
                </c:pt>
                <c:pt idx="1">
                  <c:v>3.9996663660993965</c:v>
                </c:pt>
                <c:pt idx="2">
                  <c:v>3.6234160788156671</c:v>
                </c:pt>
                <c:pt idx="3">
                  <c:v>4.2699999999999996</c:v>
                </c:pt>
                <c:pt idx="4">
                  <c:v>3.8813991377670303</c:v>
                </c:pt>
                <c:pt idx="5">
                  <c:v>3.9694632911970649</c:v>
                </c:pt>
                <c:pt idx="6">
                  <c:v>4.1474670303259273</c:v>
                </c:pt>
                <c:pt idx="7">
                  <c:v>3.9747581436307162</c:v>
                </c:pt>
                <c:pt idx="8">
                  <c:v>2.6348296819705923</c:v>
                </c:pt>
                <c:pt idx="9">
                  <c:v>1.5278498659541682</c:v>
                </c:pt>
                <c:pt idx="10">
                  <c:v>9.1198489688043824E-2</c:v>
                </c:pt>
                <c:pt idx="11">
                  <c:v>0.10077744607311806</c:v>
                </c:pt>
                <c:pt idx="12">
                  <c:v>0.2705956649693847</c:v>
                </c:pt>
                <c:pt idx="13">
                  <c:v>2.4950336101456285</c:v>
                </c:pt>
                <c:pt idx="14">
                  <c:v>3.606925688202104E-2</c:v>
                </c:pt>
                <c:pt idx="15">
                  <c:v>8.3877683306928408E-2</c:v>
                </c:pt>
                <c:pt idx="16">
                  <c:v>0.20221267149899497</c:v>
                </c:pt>
                <c:pt idx="17">
                  <c:v>1.3750783899759766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36-487B-A9C2-151BA97B6395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[1]Pb!$D$2:$D$21</c:f>
              <c:numCache>
                <c:formatCode>General</c:formatCode>
                <c:ptCount val="20"/>
                <c:pt idx="0">
                  <c:v>5.2830958738911589</c:v>
                </c:pt>
                <c:pt idx="1">
                  <c:v>4.7691761106672201</c:v>
                </c:pt>
                <c:pt idx="2">
                  <c:v>2.817050298045173</c:v>
                </c:pt>
                <c:pt idx="3">
                  <c:v>2.4461742306214207</c:v>
                </c:pt>
                <c:pt idx="4">
                  <c:v>2.8841355475160708</c:v>
                </c:pt>
                <c:pt idx="5">
                  <c:v>2.1614308909398625</c:v>
                </c:pt>
                <c:pt idx="6">
                  <c:v>1.6552755348566219</c:v>
                </c:pt>
                <c:pt idx="7">
                  <c:v>0.30526592967689592</c:v>
                </c:pt>
                <c:pt idx="8">
                  <c:v>0.58823042205748755</c:v>
                </c:pt>
                <c:pt idx="9">
                  <c:v>8.0135556404986069E-2</c:v>
                </c:pt>
                <c:pt idx="10">
                  <c:v>5.4582856157638519E-2</c:v>
                </c:pt>
                <c:pt idx="11">
                  <c:v>1.6940722682305408E-2</c:v>
                </c:pt>
                <c:pt idx="12">
                  <c:v>2.0219170852080193E-2</c:v>
                </c:pt>
                <c:pt idx="13">
                  <c:v>2.4377082781513026E-2</c:v>
                </c:pt>
                <c:pt idx="14">
                  <c:v>5.4329511758829649E-2</c:v>
                </c:pt>
                <c:pt idx="15">
                  <c:v>2.9487027824758667E-2</c:v>
                </c:pt>
                <c:pt idx="16">
                  <c:v>0.10991799590350211</c:v>
                </c:pt>
                <c:pt idx="17">
                  <c:v>5.1024240453189623E-2</c:v>
                </c:pt>
                <c:pt idx="18">
                  <c:v>7.6534075283569328E-2</c:v>
                </c:pt>
                <c:pt idx="19">
                  <c:v>0.66195837060410634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36-487B-A9C2-151BA97B6395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[1]Pb!$E$2:$E$37</c:f>
              <c:numCache>
                <c:formatCode>General</c:formatCode>
                <c:ptCount val="36"/>
                <c:pt idx="0">
                  <c:v>3.215877550058472</c:v>
                </c:pt>
                <c:pt idx="1">
                  <c:v>1.5956137440134193</c:v>
                </c:pt>
                <c:pt idx="2">
                  <c:v>3.614784961917509</c:v>
                </c:pt>
                <c:pt idx="3">
                  <c:v>1.2885466046966545</c:v>
                </c:pt>
                <c:pt idx="4">
                  <c:v>3.8707930162602162</c:v>
                </c:pt>
                <c:pt idx="5">
                  <c:v>1.9165171001407675</c:v>
                </c:pt>
                <c:pt idx="6">
                  <c:v>2.061565923583796</c:v>
                </c:pt>
                <c:pt idx="7">
                  <c:v>4.1595611482864987</c:v>
                </c:pt>
                <c:pt idx="8">
                  <c:v>1.4954258689039559</c:v>
                </c:pt>
                <c:pt idx="9">
                  <c:v>2.7555889853788291</c:v>
                </c:pt>
                <c:pt idx="10">
                  <c:v>20.112002373450704</c:v>
                </c:pt>
                <c:pt idx="11">
                  <c:v>13.743335286120525</c:v>
                </c:pt>
                <c:pt idx="12">
                  <c:v>10.298004412049481</c:v>
                </c:pt>
                <c:pt idx="13">
                  <c:v>8.50101724750761</c:v>
                </c:pt>
                <c:pt idx="14">
                  <c:v>3.3924635488267421</c:v>
                </c:pt>
                <c:pt idx="15">
                  <c:v>1.2129494840629189</c:v>
                </c:pt>
                <c:pt idx="16">
                  <c:v>2.4003934830765252</c:v>
                </c:pt>
                <c:pt idx="17">
                  <c:v>0.97126463015516007</c:v>
                </c:pt>
                <c:pt idx="18">
                  <c:v>4.4635880255520179</c:v>
                </c:pt>
                <c:pt idx="19">
                  <c:v>9.0095416609954313</c:v>
                </c:pt>
                <c:pt idx="20">
                  <c:v>2.6141489633437049</c:v>
                </c:pt>
                <c:pt idx="21">
                  <c:v>5.3832949725759685</c:v>
                </c:pt>
                <c:pt idx="22">
                  <c:v>3.7381082354542947</c:v>
                </c:pt>
                <c:pt idx="23">
                  <c:v>3.5185557783166295</c:v>
                </c:pt>
                <c:pt idx="24">
                  <c:v>5.6606079368801714</c:v>
                </c:pt>
                <c:pt idx="25">
                  <c:v>3.9910676831047254</c:v>
                </c:pt>
                <c:pt idx="26">
                  <c:v>3.980886413818908</c:v>
                </c:pt>
                <c:pt idx="27">
                  <c:v>2.2875060395515665</c:v>
                </c:pt>
                <c:pt idx="28">
                  <c:v>1.8054505439329736</c:v>
                </c:pt>
                <c:pt idx="29">
                  <c:v>1.2810118541501918</c:v>
                </c:pt>
                <c:pt idx="30">
                  <c:v>3.3853447971617388</c:v>
                </c:pt>
                <c:pt idx="31">
                  <c:v>2.0963308649319852</c:v>
                </c:pt>
                <c:pt idx="32">
                  <c:v>1.8908245635965091</c:v>
                </c:pt>
                <c:pt idx="33">
                  <c:v>1.7845227804385357</c:v>
                </c:pt>
                <c:pt idx="34">
                  <c:v>1.3949195591684103</c:v>
                </c:pt>
                <c:pt idx="35">
                  <c:v>1.4899709605907143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36-487B-A9C2-151BA97B6395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[1]Pb!$F$2:$F$36</c:f>
              <c:numCache>
                <c:formatCode>General</c:formatCode>
                <c:ptCount val="35"/>
                <c:pt idx="0">
                  <c:v>73.824682203098661</c:v>
                </c:pt>
                <c:pt idx="1">
                  <c:v>4.8151148571621123</c:v>
                </c:pt>
                <c:pt idx="2">
                  <c:v>1.8368231614182857</c:v>
                </c:pt>
                <c:pt idx="3">
                  <c:v>1.3650056512993849</c:v>
                </c:pt>
                <c:pt idx="4">
                  <c:v>3.6361913750826278</c:v>
                </c:pt>
                <c:pt idx="5">
                  <c:v>2.4455636617826899</c:v>
                </c:pt>
                <c:pt idx="6">
                  <c:v>2.4209363002755242</c:v>
                </c:pt>
                <c:pt idx="7">
                  <c:v>2.1743504648699701</c:v>
                </c:pt>
                <c:pt idx="8">
                  <c:v>3.4690532317822238</c:v>
                </c:pt>
                <c:pt idx="9">
                  <c:v>3.674165963262066</c:v>
                </c:pt>
                <c:pt idx="10">
                  <c:v>2.6340994964490534</c:v>
                </c:pt>
                <c:pt idx="11">
                  <c:v>2.0582815251544155</c:v>
                </c:pt>
                <c:pt idx="12">
                  <c:v>2.6154841696773801</c:v>
                </c:pt>
                <c:pt idx="13">
                  <c:v>9.5573791196321949</c:v>
                </c:pt>
                <c:pt idx="14">
                  <c:v>13.968287412154291</c:v>
                </c:pt>
                <c:pt idx="15">
                  <c:v>17.965325312873873</c:v>
                </c:pt>
                <c:pt idx="16">
                  <c:v>10.096662082733124</c:v>
                </c:pt>
                <c:pt idx="17">
                  <c:v>15.577467032969203</c:v>
                </c:pt>
                <c:pt idx="18">
                  <c:v>17.587228325115248</c:v>
                </c:pt>
                <c:pt idx="19">
                  <c:v>1.7925537465713048</c:v>
                </c:pt>
                <c:pt idx="20">
                  <c:v>1.3102573355165523</c:v>
                </c:pt>
                <c:pt idx="21">
                  <c:v>5.3679143685188828</c:v>
                </c:pt>
                <c:pt idx="22">
                  <c:v>3.2520551856716122</c:v>
                </c:pt>
                <c:pt idx="23">
                  <c:v>2.8775456390843499</c:v>
                </c:pt>
                <c:pt idx="24">
                  <c:v>7.7951004824188566</c:v>
                </c:pt>
                <c:pt idx="25">
                  <c:v>1.6036228506502754</c:v>
                </c:pt>
                <c:pt idx="26">
                  <c:v>3.4561702869723274</c:v>
                </c:pt>
                <c:pt idx="27">
                  <c:v>6.57216580319795</c:v>
                </c:pt>
                <c:pt idx="28">
                  <c:v>7.9938709597931696</c:v>
                </c:pt>
                <c:pt idx="29">
                  <c:v>4.2534560438361853</c:v>
                </c:pt>
                <c:pt idx="30">
                  <c:v>0.27477698267620287</c:v>
                </c:pt>
                <c:pt idx="31">
                  <c:v>0.23922784507441622</c:v>
                </c:pt>
                <c:pt idx="32">
                  <c:v>0.43610997183593225</c:v>
                </c:pt>
                <c:pt idx="33">
                  <c:v>1.0268078877817148</c:v>
                </c:pt>
                <c:pt idx="34">
                  <c:v>1.6716894991376758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36-487B-A9C2-151BA97B6395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[1]Pb!$G$2:$G$41</c:f>
              <c:numCache>
                <c:formatCode>General</c:formatCode>
                <c:ptCount val="40"/>
                <c:pt idx="0">
                  <c:v>35.873348974692661</c:v>
                </c:pt>
                <c:pt idx="1">
                  <c:v>4.2428580707106898</c:v>
                </c:pt>
                <c:pt idx="2">
                  <c:v>1.6514815841676496</c:v>
                </c:pt>
                <c:pt idx="3">
                  <c:v>1.7275975574360014</c:v>
                </c:pt>
                <c:pt idx="4">
                  <c:v>1.6935415814809687</c:v>
                </c:pt>
                <c:pt idx="5">
                  <c:v>3.7450177113257319</c:v>
                </c:pt>
                <c:pt idx="6">
                  <c:v>1.5934958271930784</c:v>
                </c:pt>
                <c:pt idx="7">
                  <c:v>2.3134571080910944</c:v>
                </c:pt>
                <c:pt idx="8">
                  <c:v>1.0026756240219339</c:v>
                </c:pt>
                <c:pt idx="9">
                  <c:v>1.5684899619949293</c:v>
                </c:pt>
                <c:pt idx="10">
                  <c:v>2.1552614457162087</c:v>
                </c:pt>
                <c:pt idx="11">
                  <c:v>3.0075317260659964</c:v>
                </c:pt>
                <c:pt idx="12">
                  <c:v>6.908463269482267</c:v>
                </c:pt>
                <c:pt idx="13">
                  <c:v>3.0778500800788375</c:v>
                </c:pt>
                <c:pt idx="14">
                  <c:v>2.3514806811235047</c:v>
                </c:pt>
                <c:pt idx="15">
                  <c:v>3.2836619966457263</c:v>
                </c:pt>
                <c:pt idx="16">
                  <c:v>3.0877659195220279</c:v>
                </c:pt>
                <c:pt idx="17">
                  <c:v>3.635517217870631</c:v>
                </c:pt>
                <c:pt idx="18">
                  <c:v>3.5437067330776615</c:v>
                </c:pt>
                <c:pt idx="19">
                  <c:v>5.1130335573406747</c:v>
                </c:pt>
                <c:pt idx="20">
                  <c:v>13.249592035872263</c:v>
                </c:pt>
                <c:pt idx="21">
                  <c:v>10.072771760302354</c:v>
                </c:pt>
                <c:pt idx="22">
                  <c:v>2.1476249191243517</c:v>
                </c:pt>
                <c:pt idx="23">
                  <c:v>4.2059936562947398</c:v>
                </c:pt>
                <c:pt idx="24">
                  <c:v>6.7313851820545461</c:v>
                </c:pt>
                <c:pt idx="25">
                  <c:v>3.1379245429635243</c:v>
                </c:pt>
                <c:pt idx="26">
                  <c:v>2.702508392872617</c:v>
                </c:pt>
                <c:pt idx="27">
                  <c:v>5.4924214616176936</c:v>
                </c:pt>
                <c:pt idx="28">
                  <c:v>4.5451544952920671</c:v>
                </c:pt>
                <c:pt idx="29">
                  <c:v>6.5722335435948116</c:v>
                </c:pt>
                <c:pt idx="30">
                  <c:v>1.2099555035126273</c:v>
                </c:pt>
                <c:pt idx="31">
                  <c:v>1.9105044103322193</c:v>
                </c:pt>
                <c:pt idx="32">
                  <c:v>1.865937870652854</c:v>
                </c:pt>
                <c:pt idx="33">
                  <c:v>3.0684838539124186</c:v>
                </c:pt>
                <c:pt idx="34">
                  <c:v>3.2442358615050111</c:v>
                </c:pt>
                <c:pt idx="35">
                  <c:v>3.1906964540504203</c:v>
                </c:pt>
                <c:pt idx="36">
                  <c:v>3.8401931062834107</c:v>
                </c:pt>
                <c:pt idx="37">
                  <c:v>4.7786218118639354</c:v>
                </c:pt>
                <c:pt idx="38">
                  <c:v>2.1236492248684895</c:v>
                </c:pt>
                <c:pt idx="39">
                  <c:v>1.513535994760363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36-487B-A9C2-151BA97B6395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[1]Pb!$H$2:$H$32</c:f>
              <c:numCache>
                <c:formatCode>General</c:formatCode>
                <c:ptCount val="31"/>
                <c:pt idx="0">
                  <c:v>1.4950916704546571</c:v>
                </c:pt>
                <c:pt idx="1">
                  <c:v>1.4628489548679886</c:v>
                </c:pt>
                <c:pt idx="2">
                  <c:v>2.195572219633771</c:v>
                </c:pt>
                <c:pt idx="3">
                  <c:v>1.5175398930633412</c:v>
                </c:pt>
                <c:pt idx="4">
                  <c:v>1.2099350540842986</c:v>
                </c:pt>
                <c:pt idx="5">
                  <c:v>2.4339230576157109</c:v>
                </c:pt>
                <c:pt idx="6">
                  <c:v>3.7312342381202814</c:v>
                </c:pt>
                <c:pt idx="7">
                  <c:v>1.1448428050706649</c:v>
                </c:pt>
                <c:pt idx="8">
                  <c:v>1.5094302407839486</c:v>
                </c:pt>
                <c:pt idx="9">
                  <c:v>0.86116157319491371</c:v>
                </c:pt>
                <c:pt idx="10">
                  <c:v>0.93652306284188269</c:v>
                </c:pt>
                <c:pt idx="11">
                  <c:v>0.39827090991609249</c:v>
                </c:pt>
                <c:pt idx="12">
                  <c:v>0.40438270267832815</c:v>
                </c:pt>
                <c:pt idx="13">
                  <c:v>0.83449378364686155</c:v>
                </c:pt>
                <c:pt idx="14">
                  <c:v>0.68513995152281271</c:v>
                </c:pt>
                <c:pt idx="15">
                  <c:v>0.81806162810331262</c:v>
                </c:pt>
                <c:pt idx="16">
                  <c:v>0.77204963717194897</c:v>
                </c:pt>
                <c:pt idx="17">
                  <c:v>0.67060652079854677</c:v>
                </c:pt>
                <c:pt idx="18">
                  <c:v>0.44678898073029871</c:v>
                </c:pt>
                <c:pt idx="19">
                  <c:v>0.80503739047822565</c:v>
                </c:pt>
                <c:pt idx="20">
                  <c:v>1.075631552655854</c:v>
                </c:pt>
                <c:pt idx="21">
                  <c:v>0.45355671131603664</c:v>
                </c:pt>
                <c:pt idx="22">
                  <c:v>0.71884584249036965</c:v>
                </c:pt>
                <c:pt idx="23">
                  <c:v>0.51159210208517281</c:v>
                </c:pt>
                <c:pt idx="24">
                  <c:v>0.6094821384013992</c:v>
                </c:pt>
                <c:pt idx="25">
                  <c:v>0.42264327150703734</c:v>
                </c:pt>
                <c:pt idx="26">
                  <c:v>0.4086072282227064</c:v>
                </c:pt>
                <c:pt idx="27">
                  <c:v>0.31859278282938197</c:v>
                </c:pt>
                <c:pt idx="28">
                  <c:v>0.10845933672559153</c:v>
                </c:pt>
                <c:pt idx="29">
                  <c:v>0.14837282700296062</c:v>
                </c:pt>
                <c:pt idx="30">
                  <c:v>0.19905328753418786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36-487B-A9C2-151BA97B6395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[1]Pb!$I$2:$I$39</c:f>
              <c:numCache>
                <c:formatCode>General</c:formatCode>
                <c:ptCount val="38"/>
                <c:pt idx="0">
                  <c:v>1.8745406158198163</c:v>
                </c:pt>
                <c:pt idx="1">
                  <c:v>1.933079029543266</c:v>
                </c:pt>
                <c:pt idx="2">
                  <c:v>1.6053410893923372</c:v>
                </c:pt>
                <c:pt idx="3">
                  <c:v>4.2109444940675562</c:v>
                </c:pt>
                <c:pt idx="4">
                  <c:v>2.9702998178901194</c:v>
                </c:pt>
                <c:pt idx="5">
                  <c:v>2.1947037992384746</c:v>
                </c:pt>
                <c:pt idx="6">
                  <c:v>2.6912886433259091</c:v>
                </c:pt>
                <c:pt idx="7">
                  <c:v>0.79319115663196993</c:v>
                </c:pt>
                <c:pt idx="8">
                  <c:v>0.95970040887143293</c:v>
                </c:pt>
                <c:pt idx="9">
                  <c:v>0.6939152853227667</c:v>
                </c:pt>
                <c:pt idx="10">
                  <c:v>0.62964365104024023</c:v>
                </c:pt>
                <c:pt idx="11">
                  <c:v>0.539138286903596</c:v>
                </c:pt>
                <c:pt idx="12">
                  <c:v>0.74486140251722011</c:v>
                </c:pt>
                <c:pt idx="13">
                  <c:v>0.35042602290617214</c:v>
                </c:pt>
                <c:pt idx="14">
                  <c:v>0.51234197735457321</c:v>
                </c:pt>
                <c:pt idx="15">
                  <c:v>1.0812157191177334</c:v>
                </c:pt>
                <c:pt idx="16">
                  <c:v>1.0323197975368763</c:v>
                </c:pt>
                <c:pt idx="17">
                  <c:v>1.3692388803067339</c:v>
                </c:pt>
                <c:pt idx="18">
                  <c:v>0.81457310991673315</c:v>
                </c:pt>
                <c:pt idx="19">
                  <c:v>0.65160947188991192</c:v>
                </c:pt>
                <c:pt idx="20">
                  <c:v>0.59630681370748062</c:v>
                </c:pt>
                <c:pt idx="21">
                  <c:v>0.98982912640216558</c:v>
                </c:pt>
                <c:pt idx="22">
                  <c:v>0.73437503228665446</c:v>
                </c:pt>
                <c:pt idx="23">
                  <c:v>1.0512997597533653</c:v>
                </c:pt>
                <c:pt idx="24">
                  <c:v>0.81013221967421567</c:v>
                </c:pt>
                <c:pt idx="25">
                  <c:v>0.88880667157522741</c:v>
                </c:pt>
                <c:pt idx="26">
                  <c:v>1.1717472951345671</c:v>
                </c:pt>
                <c:pt idx="27">
                  <c:v>0.33468370905842226</c:v>
                </c:pt>
                <c:pt idx="28">
                  <c:v>0.45078593953629376</c:v>
                </c:pt>
                <c:pt idx="29">
                  <c:v>0.35711107131307118</c:v>
                </c:pt>
                <c:pt idx="30">
                  <c:v>0.24489116926212015</c:v>
                </c:pt>
                <c:pt idx="31">
                  <c:v>0.2896839625121172</c:v>
                </c:pt>
                <c:pt idx="32">
                  <c:v>7.6613723341044715E-2</c:v>
                </c:pt>
                <c:pt idx="33">
                  <c:v>3.1999727402438026E-2</c:v>
                </c:pt>
                <c:pt idx="34">
                  <c:v>3.6102734966189043E-2</c:v>
                </c:pt>
                <c:pt idx="35">
                  <c:v>5.498804404250382E-2</c:v>
                </c:pt>
                <c:pt idx="36">
                  <c:v>0.25488246470434955</c:v>
                </c:pt>
                <c:pt idx="37">
                  <c:v>0.84828652042649832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36-487B-A9C2-151BA97B6395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[1]Pb!$J$2:$J$16</c:f>
              <c:numCache>
                <c:formatCode>General</c:formatCode>
                <c:ptCount val="15"/>
                <c:pt idx="0">
                  <c:v>19.219228997615016</c:v>
                </c:pt>
                <c:pt idx="1">
                  <c:v>8.0597790482508511</c:v>
                </c:pt>
                <c:pt idx="2">
                  <c:v>27.104863409969131</c:v>
                </c:pt>
                <c:pt idx="3">
                  <c:v>26.961782620381712</c:v>
                </c:pt>
                <c:pt idx="4">
                  <c:v>21.6973035866116</c:v>
                </c:pt>
                <c:pt idx="5">
                  <c:v>16.536990509915416</c:v>
                </c:pt>
                <c:pt idx="6">
                  <c:v>9.4731780946268369</c:v>
                </c:pt>
                <c:pt idx="7">
                  <c:v>9.5728189324339237</c:v>
                </c:pt>
                <c:pt idx="8">
                  <c:v>5.4834691226941139</c:v>
                </c:pt>
                <c:pt idx="9">
                  <c:v>1.7125883057264717</c:v>
                </c:pt>
                <c:pt idx="10">
                  <c:v>1.7898965581067363</c:v>
                </c:pt>
                <c:pt idx="11">
                  <c:v>9.1127154349062298</c:v>
                </c:pt>
                <c:pt idx="12">
                  <c:v>1.1744294344017667</c:v>
                </c:pt>
                <c:pt idx="13">
                  <c:v>1.0103796733656909</c:v>
                </c:pt>
                <c:pt idx="14">
                  <c:v>1.6961340583335456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36-487B-A9C2-151BA97B6395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[1]Pb!$K$2:$K$11</c:f>
              <c:numCache>
                <c:formatCode>General</c:formatCode>
                <c:ptCount val="10"/>
                <c:pt idx="0">
                  <c:v>22.627793915330898</c:v>
                </c:pt>
                <c:pt idx="1">
                  <c:v>27.439196113692791</c:v>
                </c:pt>
                <c:pt idx="2">
                  <c:v>28.327843048345837</c:v>
                </c:pt>
                <c:pt idx="3">
                  <c:v>5.07</c:v>
                </c:pt>
                <c:pt idx="4">
                  <c:v>0.63870083456217919</c:v>
                </c:pt>
                <c:pt idx="5">
                  <c:v>5.0894520659020994</c:v>
                </c:pt>
                <c:pt idx="6">
                  <c:v>0.48044386199277483</c:v>
                </c:pt>
                <c:pt idx="7">
                  <c:v>0.68729233579650817</c:v>
                </c:pt>
                <c:pt idx="8">
                  <c:v>0.83198511764218719</c:v>
                </c:pt>
                <c:pt idx="9">
                  <c:v>0.26440777029128182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36-487B-A9C2-151BA97B6395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[1]Pb!$L$2:$L$19</c:f>
              <c:numCache>
                <c:formatCode>General</c:formatCode>
                <c:ptCount val="18"/>
                <c:pt idx="0">
                  <c:v>5.7667947528374643</c:v>
                </c:pt>
                <c:pt idx="1">
                  <c:v>7.5187655025871365</c:v>
                </c:pt>
                <c:pt idx="2">
                  <c:v>8.472529589604946</c:v>
                </c:pt>
                <c:pt idx="3">
                  <c:v>10.984327362462389</c:v>
                </c:pt>
                <c:pt idx="4">
                  <c:v>6.5301852107477956</c:v>
                </c:pt>
                <c:pt idx="5">
                  <c:v>3.2786895573109942</c:v>
                </c:pt>
                <c:pt idx="6">
                  <c:v>6.3991579994949648</c:v>
                </c:pt>
                <c:pt idx="7">
                  <c:v>4.7014093606580207</c:v>
                </c:pt>
                <c:pt idx="8">
                  <c:v>16.421252780389505</c:v>
                </c:pt>
                <c:pt idx="9">
                  <c:v>11.947941059746922</c:v>
                </c:pt>
                <c:pt idx="10">
                  <c:v>10.043565460942487</c:v>
                </c:pt>
                <c:pt idx="11">
                  <c:v>7.0975376044209764</c:v>
                </c:pt>
                <c:pt idx="12">
                  <c:v>4.8670418676971723</c:v>
                </c:pt>
                <c:pt idx="13">
                  <c:v>4.9982430529106825</c:v>
                </c:pt>
                <c:pt idx="14">
                  <c:v>3.3610135915673061</c:v>
                </c:pt>
                <c:pt idx="15">
                  <c:v>0.64220358585969817</c:v>
                </c:pt>
                <c:pt idx="16">
                  <c:v>1.0669999158406713</c:v>
                </c:pt>
                <c:pt idx="17">
                  <c:v>1.6398841556756141</c:v>
                </c:pt>
              </c:numCache>
            </c:numRef>
          </c:xVal>
          <c:yVal>
            <c:numRef>
              <c:f>[1]Pb!$A$2:$A$41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536-487B-A9C2-151BA97B6395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[1]Pb!$M$2:$M$19</c:f>
              <c:numCache>
                <c:formatCode>General</c:formatCode>
                <c:ptCount val="18"/>
                <c:pt idx="0">
                  <c:v>11.367476467276399</c:v>
                </c:pt>
                <c:pt idx="1">
                  <c:v>7.244490907852617</c:v>
                </c:pt>
                <c:pt idx="2">
                  <c:v>2.0373955538908546</c:v>
                </c:pt>
                <c:pt idx="3">
                  <c:v>4.234115802499546</c:v>
                </c:pt>
                <c:pt idx="4">
                  <c:v>4.5395038998437336</c:v>
                </c:pt>
                <c:pt idx="5">
                  <c:v>5.0128222454374942</c:v>
                </c:pt>
                <c:pt idx="6">
                  <c:v>7.8261376399350189</c:v>
                </c:pt>
                <c:pt idx="7">
                  <c:v>13.109860664188863</c:v>
                </c:pt>
                <c:pt idx="8">
                  <c:v>10.243660740272869</c:v>
                </c:pt>
                <c:pt idx="9">
                  <c:v>11.576117525942102</c:v>
                </c:pt>
                <c:pt idx="10">
                  <c:v>8.9606746548418279</c:v>
                </c:pt>
                <c:pt idx="11">
                  <c:v>6.511529747626839</c:v>
                </c:pt>
                <c:pt idx="12">
                  <c:v>5.6781966545832798</c:v>
                </c:pt>
                <c:pt idx="13">
                  <c:v>4.5404742093862547</c:v>
                </c:pt>
                <c:pt idx="14">
                  <c:v>0.58589416839944397</c:v>
                </c:pt>
                <c:pt idx="15">
                  <c:v>0.96491948178175646</c:v>
                </c:pt>
                <c:pt idx="16">
                  <c:v>2.1946601413989346</c:v>
                </c:pt>
                <c:pt idx="17">
                  <c:v>0.1445388865264684</c:v>
                </c:pt>
              </c:numCache>
            </c:numRef>
          </c:xVal>
          <c:yVal>
            <c:numRef>
              <c:f>[1]Cd!$A$2:$A$41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536-487B-A9C2-151BA97B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1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Vanadium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[1]V!$B$2:$B$16</c:f>
              <c:numCache>
                <c:formatCode>General</c:formatCode>
                <c:ptCount val="15"/>
                <c:pt idx="0">
                  <c:v>32.367114489225564</c:v>
                </c:pt>
                <c:pt idx="1">
                  <c:v>7.7155170674619828</c:v>
                </c:pt>
                <c:pt idx="2">
                  <c:v>24.798937397564472</c:v>
                </c:pt>
                <c:pt idx="3">
                  <c:v>31.346606014787739</c:v>
                </c:pt>
                <c:pt idx="4">
                  <c:v>37.359998657632893</c:v>
                </c:pt>
                <c:pt idx="5">
                  <c:v>23.29850063328113</c:v>
                </c:pt>
                <c:pt idx="6">
                  <c:v>24.469078679237491</c:v>
                </c:pt>
                <c:pt idx="7">
                  <c:v>38.892460849879797</c:v>
                </c:pt>
                <c:pt idx="8">
                  <c:v>15.040325651833498</c:v>
                </c:pt>
                <c:pt idx="9">
                  <c:v>5.1049623722124355</c:v>
                </c:pt>
                <c:pt idx="10">
                  <c:v>1.2486726362326317</c:v>
                </c:pt>
                <c:pt idx="11">
                  <c:v>2.3088633865473693</c:v>
                </c:pt>
                <c:pt idx="12">
                  <c:v>0.94960683047883099</c:v>
                </c:pt>
                <c:pt idx="13">
                  <c:v>1.132537085785815</c:v>
                </c:pt>
                <c:pt idx="14">
                  <c:v>5.9205799716070313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CB-4936-8304-88137735F218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[1]V!$C$2:$C$19</c:f>
              <c:numCache>
                <c:formatCode>General</c:formatCode>
                <c:ptCount val="18"/>
                <c:pt idx="0">
                  <c:v>2</c:v>
                </c:pt>
                <c:pt idx="1">
                  <c:v>41.5</c:v>
                </c:pt>
                <c:pt idx="2">
                  <c:v>47.2</c:v>
                </c:pt>
                <c:pt idx="3">
                  <c:v>73.900000000000006</c:v>
                </c:pt>
                <c:pt idx="4">
                  <c:v>66.7</c:v>
                </c:pt>
                <c:pt idx="5">
                  <c:v>53.7</c:v>
                </c:pt>
                <c:pt idx="6">
                  <c:v>42.4</c:v>
                </c:pt>
                <c:pt idx="7">
                  <c:v>46</c:v>
                </c:pt>
                <c:pt idx="8">
                  <c:v>34.700000000000003</c:v>
                </c:pt>
                <c:pt idx="9">
                  <c:v>100</c:v>
                </c:pt>
                <c:pt idx="10">
                  <c:v>4.0199999999999996</c:v>
                </c:pt>
                <c:pt idx="11">
                  <c:v>2.64</c:v>
                </c:pt>
                <c:pt idx="12">
                  <c:v>3.63</c:v>
                </c:pt>
                <c:pt idx="13">
                  <c:v>31.4</c:v>
                </c:pt>
                <c:pt idx="14">
                  <c:v>0.61899999999999999</c:v>
                </c:pt>
                <c:pt idx="15">
                  <c:v>1.6</c:v>
                </c:pt>
                <c:pt idx="16">
                  <c:v>1.25</c:v>
                </c:pt>
                <c:pt idx="17">
                  <c:v>3.06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CB-4936-8304-88137735F218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[1]V!$D$2:$D$21</c:f>
              <c:numCache>
                <c:formatCode>General</c:formatCode>
                <c:ptCount val="20"/>
                <c:pt idx="0">
                  <c:v>15.453916607275225</c:v>
                </c:pt>
                <c:pt idx="1">
                  <c:v>22.736238206433235</c:v>
                </c:pt>
                <c:pt idx="2">
                  <c:v>53.097713329230579</c:v>
                </c:pt>
                <c:pt idx="3">
                  <c:v>23.136660281608595</c:v>
                </c:pt>
                <c:pt idx="4">
                  <c:v>14.824435763323164</c:v>
                </c:pt>
                <c:pt idx="5">
                  <c:v>31.407099311792511</c:v>
                </c:pt>
                <c:pt idx="6">
                  <c:v>37.698487833038932</c:v>
                </c:pt>
                <c:pt idx="7">
                  <c:v>3.8728747462546225</c:v>
                </c:pt>
                <c:pt idx="8">
                  <c:v>17.518410441742699</c:v>
                </c:pt>
                <c:pt idx="9">
                  <c:v>1.5477896212036839</c:v>
                </c:pt>
                <c:pt idx="10">
                  <c:v>0.57002937012728816</c:v>
                </c:pt>
                <c:pt idx="11">
                  <c:v>0.15701166472045777</c:v>
                </c:pt>
                <c:pt idx="12">
                  <c:v>0.26111455737202072</c:v>
                </c:pt>
                <c:pt idx="13">
                  <c:v>0.23265320165446343</c:v>
                </c:pt>
                <c:pt idx="14">
                  <c:v>0.23241108741825908</c:v>
                </c:pt>
                <c:pt idx="15">
                  <c:v>0.33285842115823661</c:v>
                </c:pt>
                <c:pt idx="16">
                  <c:v>0.3935469927195604</c:v>
                </c:pt>
                <c:pt idx="17">
                  <c:v>0.35250815861601459</c:v>
                </c:pt>
                <c:pt idx="18">
                  <c:v>2.5499774833027526</c:v>
                </c:pt>
                <c:pt idx="19">
                  <c:v>4.0794696775290564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CB-4936-8304-88137735F218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[1]V!$E$2:$E$37</c:f>
              <c:numCache>
                <c:formatCode>General</c:formatCode>
                <c:ptCount val="36"/>
                <c:pt idx="0">
                  <c:v>3.137789348185219</c:v>
                </c:pt>
                <c:pt idx="1">
                  <c:v>2.3438919370484355</c:v>
                </c:pt>
                <c:pt idx="2">
                  <c:v>6.1076289833035844</c:v>
                </c:pt>
                <c:pt idx="3">
                  <c:v>2.8246467076667758</c:v>
                </c:pt>
                <c:pt idx="4">
                  <c:v>10.130570351733184</c:v>
                </c:pt>
                <c:pt idx="5">
                  <c:v>9.8064851053497559</c:v>
                </c:pt>
                <c:pt idx="6">
                  <c:v>11.517107695685121</c:v>
                </c:pt>
                <c:pt idx="7">
                  <c:v>10.487038149422826</c:v>
                </c:pt>
                <c:pt idx="8">
                  <c:v>6.9980118207771334</c:v>
                </c:pt>
                <c:pt idx="9">
                  <c:v>10.057586834264848</c:v>
                </c:pt>
                <c:pt idx="10">
                  <c:v>55.005182871090689</c:v>
                </c:pt>
                <c:pt idx="11">
                  <c:v>34.21091758132205</c:v>
                </c:pt>
                <c:pt idx="12">
                  <c:v>16.046284159987657</c:v>
                </c:pt>
                <c:pt idx="13">
                  <c:v>11.642893439075785</c:v>
                </c:pt>
                <c:pt idx="14">
                  <c:v>3.4691713130989221</c:v>
                </c:pt>
                <c:pt idx="15">
                  <c:v>1.2779440652352902</c:v>
                </c:pt>
                <c:pt idx="16">
                  <c:v>4.4985678347468223</c:v>
                </c:pt>
                <c:pt idx="17">
                  <c:v>0.65397935598243517</c:v>
                </c:pt>
                <c:pt idx="18">
                  <c:v>7.0985531102755219</c:v>
                </c:pt>
                <c:pt idx="19">
                  <c:v>23.986605680619149</c:v>
                </c:pt>
                <c:pt idx="20">
                  <c:v>3.7247239868492659</c:v>
                </c:pt>
                <c:pt idx="21">
                  <c:v>10.323444785611942</c:v>
                </c:pt>
                <c:pt idx="22">
                  <c:v>15.030301441932341</c:v>
                </c:pt>
                <c:pt idx="23">
                  <c:v>15.852456173756707</c:v>
                </c:pt>
                <c:pt idx="24">
                  <c:v>15.248714267601418</c:v>
                </c:pt>
                <c:pt idx="25">
                  <c:v>50.681880319284936</c:v>
                </c:pt>
                <c:pt idx="26">
                  <c:v>15.265766157388351</c:v>
                </c:pt>
                <c:pt idx="27">
                  <c:v>7.1991356827112973</c:v>
                </c:pt>
                <c:pt idx="28">
                  <c:v>5.2443752376630881</c:v>
                </c:pt>
                <c:pt idx="29">
                  <c:v>3.6665208541115137</c:v>
                </c:pt>
                <c:pt idx="30">
                  <c:v>8.7575485411844394</c:v>
                </c:pt>
                <c:pt idx="31">
                  <c:v>33.411813875356657</c:v>
                </c:pt>
                <c:pt idx="32">
                  <c:v>22.253827847327155</c:v>
                </c:pt>
                <c:pt idx="33">
                  <c:v>27.735241578764999</c:v>
                </c:pt>
                <c:pt idx="34">
                  <c:v>9.915499254330296</c:v>
                </c:pt>
                <c:pt idx="35">
                  <c:v>8.766417666211197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CB-4936-8304-88137735F218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[1]V!$F$2:$F$36</c:f>
              <c:numCache>
                <c:formatCode>General</c:formatCode>
                <c:ptCount val="35"/>
                <c:pt idx="0">
                  <c:v>58.961652699725683</c:v>
                </c:pt>
                <c:pt idx="1">
                  <c:v>5.156449774900385</c:v>
                </c:pt>
                <c:pt idx="2">
                  <c:v>2.2350421143035017</c:v>
                </c:pt>
                <c:pt idx="3">
                  <c:v>2.4139252150768393</c:v>
                </c:pt>
                <c:pt idx="4">
                  <c:v>13.838091202107641</c:v>
                </c:pt>
                <c:pt idx="5">
                  <c:v>12.027222661812129</c:v>
                </c:pt>
                <c:pt idx="6">
                  <c:v>11.993140502873521</c:v>
                </c:pt>
                <c:pt idx="7">
                  <c:v>11.661670484670015</c:v>
                </c:pt>
                <c:pt idx="8">
                  <c:v>10.792856825306734</c:v>
                </c:pt>
                <c:pt idx="9">
                  <c:v>11.47693309403251</c:v>
                </c:pt>
                <c:pt idx="10">
                  <c:v>12.336324282799135</c:v>
                </c:pt>
                <c:pt idx="11">
                  <c:v>7.8114230597872814</c:v>
                </c:pt>
                <c:pt idx="12">
                  <c:v>10.766172157426359</c:v>
                </c:pt>
                <c:pt idx="13">
                  <c:v>34.180349354814574</c:v>
                </c:pt>
                <c:pt idx="14">
                  <c:v>44.460780539827574</c:v>
                </c:pt>
                <c:pt idx="15">
                  <c:v>31.432811127681898</c:v>
                </c:pt>
                <c:pt idx="16">
                  <c:v>15.189466356095368</c:v>
                </c:pt>
                <c:pt idx="17">
                  <c:v>15.445372648016765</c:v>
                </c:pt>
                <c:pt idx="18">
                  <c:v>1.0056319879746778</c:v>
                </c:pt>
                <c:pt idx="19">
                  <c:v>1.2277473363334301</c:v>
                </c:pt>
                <c:pt idx="20">
                  <c:v>0.944189008037012</c:v>
                </c:pt>
                <c:pt idx="21">
                  <c:v>14.72590125059422</c:v>
                </c:pt>
                <c:pt idx="22">
                  <c:v>81.059616803768648</c:v>
                </c:pt>
                <c:pt idx="23">
                  <c:v>63.766983195433639</c:v>
                </c:pt>
                <c:pt idx="24">
                  <c:v>49.429657489829623</c:v>
                </c:pt>
                <c:pt idx="25">
                  <c:v>106.09794416081127</c:v>
                </c:pt>
                <c:pt idx="26">
                  <c:v>176.20305560982604</c:v>
                </c:pt>
                <c:pt idx="27">
                  <c:v>109.89372515262306</c:v>
                </c:pt>
                <c:pt idx="28">
                  <c:v>15.683240998691932</c:v>
                </c:pt>
                <c:pt idx="29">
                  <c:v>43.580772268606239</c:v>
                </c:pt>
                <c:pt idx="30">
                  <c:v>0.92670535362735773</c:v>
                </c:pt>
                <c:pt idx="31">
                  <c:v>0.70431454025484608</c:v>
                </c:pt>
                <c:pt idx="32">
                  <c:v>1.7956501981160435</c:v>
                </c:pt>
                <c:pt idx="33">
                  <c:v>9.8791773070723981</c:v>
                </c:pt>
                <c:pt idx="34">
                  <c:v>15.94673620074864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CB-4936-8304-88137735F218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[1]V!$G$2:$G$41</c:f>
              <c:numCache>
                <c:formatCode>General</c:formatCode>
                <c:ptCount val="40"/>
                <c:pt idx="0">
                  <c:v>100.3719537145883</c:v>
                </c:pt>
                <c:pt idx="1">
                  <c:v>20.191177138557073</c:v>
                </c:pt>
                <c:pt idx="2">
                  <c:v>5.9042290243130875</c:v>
                </c:pt>
                <c:pt idx="3">
                  <c:v>4.2492778210304429</c:v>
                </c:pt>
                <c:pt idx="4">
                  <c:v>4.3372610158703759</c:v>
                </c:pt>
                <c:pt idx="5">
                  <c:v>15.263585418229427</c:v>
                </c:pt>
                <c:pt idx="6">
                  <c:v>4.5872205056124287</c:v>
                </c:pt>
                <c:pt idx="7">
                  <c:v>11.66071552596545</c:v>
                </c:pt>
                <c:pt idx="8">
                  <c:v>6.1329751683362366</c:v>
                </c:pt>
                <c:pt idx="9">
                  <c:v>9.6616957367399969</c:v>
                </c:pt>
                <c:pt idx="10">
                  <c:v>10.379816340061813</c:v>
                </c:pt>
                <c:pt idx="11">
                  <c:v>10.788860191927359</c:v>
                </c:pt>
                <c:pt idx="12">
                  <c:v>12.955006212526072</c:v>
                </c:pt>
                <c:pt idx="13">
                  <c:v>10.905769100312652</c:v>
                </c:pt>
                <c:pt idx="14">
                  <c:v>10.548598450847383</c:v>
                </c:pt>
                <c:pt idx="15">
                  <c:v>12.082619926626803</c:v>
                </c:pt>
                <c:pt idx="16">
                  <c:v>11.520595642530049</c:v>
                </c:pt>
                <c:pt idx="17">
                  <c:v>17.185070594749462</c:v>
                </c:pt>
                <c:pt idx="18">
                  <c:v>15.053541188780343</c:v>
                </c:pt>
                <c:pt idx="19">
                  <c:v>28.595336032997821</c:v>
                </c:pt>
                <c:pt idx="20">
                  <c:v>38.792645391087582</c:v>
                </c:pt>
                <c:pt idx="21">
                  <c:v>16.605766741510728</c:v>
                </c:pt>
                <c:pt idx="22">
                  <c:v>2.3167007831937889</c:v>
                </c:pt>
                <c:pt idx="23">
                  <c:v>7.5329547029287509</c:v>
                </c:pt>
                <c:pt idx="24">
                  <c:v>16.308893107955313</c:v>
                </c:pt>
                <c:pt idx="25">
                  <c:v>1.1696880937181593</c:v>
                </c:pt>
                <c:pt idx="26">
                  <c:v>10.669131043571404</c:v>
                </c:pt>
                <c:pt idx="27">
                  <c:v>37.405504700653793</c:v>
                </c:pt>
                <c:pt idx="28">
                  <c:v>80.728561350704823</c:v>
                </c:pt>
                <c:pt idx="29">
                  <c:v>9.1373507105004315</c:v>
                </c:pt>
                <c:pt idx="30">
                  <c:v>1.6665491887430355</c:v>
                </c:pt>
                <c:pt idx="31">
                  <c:v>38.164825351758346</c:v>
                </c:pt>
                <c:pt idx="32">
                  <c:v>45.670326175068013</c:v>
                </c:pt>
                <c:pt idx="33">
                  <c:v>41.584549057519268</c:v>
                </c:pt>
                <c:pt idx="34">
                  <c:v>39.677547896007617</c:v>
                </c:pt>
                <c:pt idx="35">
                  <c:v>46.169005894119465</c:v>
                </c:pt>
                <c:pt idx="36">
                  <c:v>41.700085426678406</c:v>
                </c:pt>
                <c:pt idx="37">
                  <c:v>124.34445842823261</c:v>
                </c:pt>
                <c:pt idx="38">
                  <c:v>24.197974862711224</c:v>
                </c:pt>
                <c:pt idx="39">
                  <c:v>4.9389646031980874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CB-4936-8304-88137735F218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[1]V!$H$2:$H$32</c:f>
              <c:numCache>
                <c:formatCode>General</c:formatCode>
                <c:ptCount val="31"/>
                <c:pt idx="0">
                  <c:v>1.5469353123899554</c:v>
                </c:pt>
                <c:pt idx="1">
                  <c:v>4.3433367255713708</c:v>
                </c:pt>
                <c:pt idx="2">
                  <c:v>36.115909828537092</c:v>
                </c:pt>
                <c:pt idx="3">
                  <c:v>32.450123772905812</c:v>
                </c:pt>
                <c:pt idx="4">
                  <c:v>48.310404713426081</c:v>
                </c:pt>
                <c:pt idx="5">
                  <c:v>67.167286232557998</c:v>
                </c:pt>
                <c:pt idx="6">
                  <c:v>47.213434695860819</c:v>
                </c:pt>
                <c:pt idx="7">
                  <c:v>18.622900179895396</c:v>
                </c:pt>
                <c:pt idx="8">
                  <c:v>24.359356347071174</c:v>
                </c:pt>
                <c:pt idx="9">
                  <c:v>17.185284608448178</c:v>
                </c:pt>
                <c:pt idx="10">
                  <c:v>25.171043280630499</c:v>
                </c:pt>
                <c:pt idx="11">
                  <c:v>5.8192341531564065</c:v>
                </c:pt>
                <c:pt idx="12">
                  <c:v>4.5646966910579714</c:v>
                </c:pt>
                <c:pt idx="13">
                  <c:v>8.3989090308609278</c:v>
                </c:pt>
                <c:pt idx="14">
                  <c:v>11.252600793309947</c:v>
                </c:pt>
                <c:pt idx="15">
                  <c:v>9.1730618896730611</c:v>
                </c:pt>
                <c:pt idx="16">
                  <c:v>10.517960668153369</c:v>
                </c:pt>
                <c:pt idx="17">
                  <c:v>7.7294236269196235</c:v>
                </c:pt>
                <c:pt idx="18">
                  <c:v>4.9604754246869698</c:v>
                </c:pt>
                <c:pt idx="19">
                  <c:v>4.2513114431044068</c:v>
                </c:pt>
                <c:pt idx="20">
                  <c:v>14.89720465094709</c:v>
                </c:pt>
                <c:pt idx="21">
                  <c:v>10.866355526832407</c:v>
                </c:pt>
                <c:pt idx="22">
                  <c:v>17.982673808255072</c:v>
                </c:pt>
                <c:pt idx="23">
                  <c:v>14.519314564111902</c:v>
                </c:pt>
                <c:pt idx="24">
                  <c:v>7.4850517932765728</c:v>
                </c:pt>
                <c:pt idx="25">
                  <c:v>9.9897223064194982</c:v>
                </c:pt>
                <c:pt idx="26">
                  <c:v>47.283313397273467</c:v>
                </c:pt>
                <c:pt idx="27">
                  <c:v>55.746468057034861</c:v>
                </c:pt>
                <c:pt idx="28">
                  <c:v>25.663435025355835</c:v>
                </c:pt>
                <c:pt idx="29">
                  <c:v>12.952399142088939</c:v>
                </c:pt>
                <c:pt idx="30">
                  <c:v>5.9537345321119641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CB-4936-8304-88137735F218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[1]V!$I$2:$I$39</c:f>
              <c:numCache>
                <c:formatCode>General</c:formatCode>
                <c:ptCount val="38"/>
                <c:pt idx="0">
                  <c:v>2.1246176708270661</c:v>
                </c:pt>
                <c:pt idx="1">
                  <c:v>2.0883620140002579</c:v>
                </c:pt>
                <c:pt idx="2">
                  <c:v>1.8486166701067068</c:v>
                </c:pt>
                <c:pt idx="3">
                  <c:v>34.673388565496225</c:v>
                </c:pt>
                <c:pt idx="4">
                  <c:v>44.198322685584898</c:v>
                </c:pt>
                <c:pt idx="5">
                  <c:v>31.297794028077362</c:v>
                </c:pt>
                <c:pt idx="6">
                  <c:v>70.782583101058904</c:v>
                </c:pt>
                <c:pt idx="7">
                  <c:v>15.695323147111109</c:v>
                </c:pt>
                <c:pt idx="8">
                  <c:v>30.681165781445149</c:v>
                </c:pt>
                <c:pt idx="9">
                  <c:v>16.165943361795186</c:v>
                </c:pt>
                <c:pt idx="10">
                  <c:v>22.888375435484544</c:v>
                </c:pt>
                <c:pt idx="11">
                  <c:v>15.730568201703916</c:v>
                </c:pt>
                <c:pt idx="12">
                  <c:v>19.466731380865447</c:v>
                </c:pt>
                <c:pt idx="13">
                  <c:v>5.604824436375627</c:v>
                </c:pt>
                <c:pt idx="14">
                  <c:v>3.8839564205950632</c:v>
                </c:pt>
                <c:pt idx="15">
                  <c:v>8.7665137843350127</c:v>
                </c:pt>
                <c:pt idx="16">
                  <c:v>8.5831236116329919</c:v>
                </c:pt>
                <c:pt idx="17">
                  <c:v>15.643976329641648</c:v>
                </c:pt>
                <c:pt idx="18">
                  <c:v>6.265032085599664</c:v>
                </c:pt>
                <c:pt idx="19">
                  <c:v>5.0712553526461051</c:v>
                </c:pt>
                <c:pt idx="20">
                  <c:v>6.2524012218437868</c:v>
                </c:pt>
                <c:pt idx="21">
                  <c:v>10.933916251907556</c:v>
                </c:pt>
                <c:pt idx="22">
                  <c:v>7.1706175109626482</c:v>
                </c:pt>
                <c:pt idx="23">
                  <c:v>18.584784279056613</c:v>
                </c:pt>
                <c:pt idx="24">
                  <c:v>25.552664587316201</c:v>
                </c:pt>
                <c:pt idx="25">
                  <c:v>15.194644135353991</c:v>
                </c:pt>
                <c:pt idx="26">
                  <c:v>10.355580097225371</c:v>
                </c:pt>
                <c:pt idx="27">
                  <c:v>51.974446244446085</c:v>
                </c:pt>
                <c:pt idx="28">
                  <c:v>38.92859327785586</c:v>
                </c:pt>
                <c:pt idx="29">
                  <c:v>10.17045771264787</c:v>
                </c:pt>
                <c:pt idx="30">
                  <c:v>24.8536432034253</c:v>
                </c:pt>
                <c:pt idx="31">
                  <c:v>15.849189802602497</c:v>
                </c:pt>
                <c:pt idx="32">
                  <c:v>12.834343965397631</c:v>
                </c:pt>
                <c:pt idx="33">
                  <c:v>2.3848546472796714</c:v>
                </c:pt>
                <c:pt idx="34">
                  <c:v>1.608298751575695</c:v>
                </c:pt>
                <c:pt idx="35">
                  <c:v>1.9530136005279333</c:v>
                </c:pt>
                <c:pt idx="36">
                  <c:v>2.8765733555988038</c:v>
                </c:pt>
                <c:pt idx="37">
                  <c:v>4.5802587123964704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CB-4936-8304-88137735F218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[1]V!$J$2:$J$16</c:f>
              <c:numCache>
                <c:formatCode>General</c:formatCode>
                <c:ptCount val="15"/>
                <c:pt idx="0">
                  <c:v>25.84113479949287</c:v>
                </c:pt>
                <c:pt idx="1">
                  <c:v>45.711054923072673</c:v>
                </c:pt>
                <c:pt idx="2">
                  <c:v>40.054417301722786</c:v>
                </c:pt>
                <c:pt idx="3">
                  <c:v>37.741945737697499</c:v>
                </c:pt>
                <c:pt idx="4">
                  <c:v>51.65077740364724</c:v>
                </c:pt>
                <c:pt idx="5">
                  <c:v>43.339269908335872</c:v>
                </c:pt>
                <c:pt idx="6">
                  <c:v>29.012417968062042</c:v>
                </c:pt>
                <c:pt idx="7">
                  <c:v>31.053001616514283</c:v>
                </c:pt>
                <c:pt idx="8">
                  <c:v>28.161491068321741</c:v>
                </c:pt>
                <c:pt idx="9">
                  <c:v>32.586361878496632</c:v>
                </c:pt>
                <c:pt idx="10">
                  <c:v>33.796074178322009</c:v>
                </c:pt>
                <c:pt idx="11">
                  <c:v>29.644969491609576</c:v>
                </c:pt>
                <c:pt idx="12">
                  <c:v>7.4005853192812445</c:v>
                </c:pt>
                <c:pt idx="13">
                  <c:v>2.8278105616485374</c:v>
                </c:pt>
                <c:pt idx="14">
                  <c:v>7.7076614784674682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CB-4936-8304-88137735F218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[1]V!$K$2:$K$11</c:f>
              <c:numCache>
                <c:formatCode>General</c:formatCode>
                <c:ptCount val="10"/>
                <c:pt idx="0">
                  <c:v>30.544106703933142</c:v>
                </c:pt>
                <c:pt idx="1">
                  <c:v>37.529906951540887</c:v>
                </c:pt>
                <c:pt idx="2">
                  <c:v>39.351950236420286</c:v>
                </c:pt>
                <c:pt idx="3">
                  <c:v>16.7</c:v>
                </c:pt>
                <c:pt idx="4">
                  <c:v>6.8538119328070444</c:v>
                </c:pt>
                <c:pt idx="5">
                  <c:v>6.8145838266304795</c:v>
                </c:pt>
                <c:pt idx="6">
                  <c:v>8.399733893512968</c:v>
                </c:pt>
                <c:pt idx="7">
                  <c:v>5.0596759151381301</c:v>
                </c:pt>
                <c:pt idx="8">
                  <c:v>7.4875903712464105</c:v>
                </c:pt>
                <c:pt idx="9">
                  <c:v>6.7566345628833089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2CB-4936-8304-88137735F218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[1]V!$L$2:$L$19</c:f>
              <c:numCache>
                <c:formatCode>General</c:formatCode>
                <c:ptCount val="18"/>
                <c:pt idx="0">
                  <c:v>3.4424639076712724</c:v>
                </c:pt>
                <c:pt idx="1">
                  <c:v>4.1383216225265933</c:v>
                </c:pt>
                <c:pt idx="2">
                  <c:v>4.9824641614546854</c:v>
                </c:pt>
                <c:pt idx="3">
                  <c:v>9.1994070137209771</c:v>
                </c:pt>
                <c:pt idx="4">
                  <c:v>4.3013059059612067</c:v>
                </c:pt>
                <c:pt idx="5">
                  <c:v>4.7639392884185039</c:v>
                </c:pt>
                <c:pt idx="6">
                  <c:v>5.3747375582174843</c:v>
                </c:pt>
                <c:pt idx="7">
                  <c:v>5.1742332724983804</c:v>
                </c:pt>
                <c:pt idx="8">
                  <c:v>8.2979241841329276</c:v>
                </c:pt>
                <c:pt idx="9">
                  <c:v>7.4266327943360562</c:v>
                </c:pt>
                <c:pt idx="10">
                  <c:v>6.4746843641381062</c:v>
                </c:pt>
                <c:pt idx="11">
                  <c:v>5.3186595679186564</c:v>
                </c:pt>
                <c:pt idx="12">
                  <c:v>4.0445773900564808</c:v>
                </c:pt>
                <c:pt idx="13">
                  <c:v>4.8625019689944633</c:v>
                </c:pt>
                <c:pt idx="14">
                  <c:v>4.0920595240372784</c:v>
                </c:pt>
                <c:pt idx="15">
                  <c:v>1.2135580965412089</c:v>
                </c:pt>
                <c:pt idx="16">
                  <c:v>1.3373347356677026</c:v>
                </c:pt>
                <c:pt idx="17">
                  <c:v>2.0358815963884731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2CB-4936-8304-88137735F218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[1]V!$M$2:$M$19</c:f>
              <c:numCache>
                <c:formatCode>General</c:formatCode>
                <c:ptCount val="18"/>
                <c:pt idx="0">
                  <c:v>4.9439125420604002</c:v>
                </c:pt>
                <c:pt idx="1">
                  <c:v>4.0790844605882315</c:v>
                </c:pt>
                <c:pt idx="2">
                  <c:v>2.3645073844355786</c:v>
                </c:pt>
                <c:pt idx="3">
                  <c:v>4.3598483302698217</c:v>
                </c:pt>
                <c:pt idx="4">
                  <c:v>5.4457292852105734</c:v>
                </c:pt>
                <c:pt idx="5">
                  <c:v>5.1382033998604664</c:v>
                </c:pt>
                <c:pt idx="6">
                  <c:v>5.9222013112521603</c:v>
                </c:pt>
                <c:pt idx="7">
                  <c:v>6.4988399774397161</c:v>
                </c:pt>
                <c:pt idx="8">
                  <c:v>5.5782755130282897</c:v>
                </c:pt>
                <c:pt idx="9">
                  <c:v>7.8503931031369847</c:v>
                </c:pt>
                <c:pt idx="10">
                  <c:v>5.1230099995482714</c:v>
                </c:pt>
                <c:pt idx="11">
                  <c:v>5.7765489751266887</c:v>
                </c:pt>
                <c:pt idx="12">
                  <c:v>5.362357399379861</c:v>
                </c:pt>
                <c:pt idx="13">
                  <c:v>6.148244456516915</c:v>
                </c:pt>
                <c:pt idx="14">
                  <c:v>59.580530406844652</c:v>
                </c:pt>
                <c:pt idx="15">
                  <c:v>2.2368305339950583</c:v>
                </c:pt>
                <c:pt idx="16">
                  <c:v>2.7772333033698295</c:v>
                </c:pt>
                <c:pt idx="17">
                  <c:v>0.43183774933249586</c:v>
                </c:pt>
              </c:numCache>
            </c:numRef>
          </c:xVal>
          <c:yVal>
            <c:numRef>
              <c:f>[1]V!$A$2:$A$41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2CB-4936-8304-88137735F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3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Chromium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[1]Cr!$B$2:$B$16</c:f>
              <c:numCache>
                <c:formatCode>General</c:formatCode>
                <c:ptCount val="15"/>
                <c:pt idx="0">
                  <c:v>34.909667396359779</c:v>
                </c:pt>
                <c:pt idx="1">
                  <c:v>7.4138013376851122</c:v>
                </c:pt>
                <c:pt idx="2">
                  <c:v>25.653598628554004</c:v>
                </c:pt>
                <c:pt idx="3">
                  <c:v>22.826891485242925</c:v>
                </c:pt>
                <c:pt idx="4">
                  <c:v>27.798523773064581</c:v>
                </c:pt>
                <c:pt idx="5">
                  <c:v>15.347182206416672</c:v>
                </c:pt>
                <c:pt idx="6">
                  <c:v>14.279640041007413</c:v>
                </c:pt>
                <c:pt idx="7">
                  <c:v>15.353638828396981</c:v>
                </c:pt>
                <c:pt idx="8">
                  <c:v>6.2548053098409824</c:v>
                </c:pt>
                <c:pt idx="9">
                  <c:v>1.9575180012639133</c:v>
                </c:pt>
                <c:pt idx="10">
                  <c:v>0.82429476197577167</c:v>
                </c:pt>
                <c:pt idx="11">
                  <c:v>0.78750165058093102</c:v>
                </c:pt>
                <c:pt idx="12">
                  <c:v>0.70123138925383732</c:v>
                </c:pt>
                <c:pt idx="13">
                  <c:v>0.84732241558599686</c:v>
                </c:pt>
                <c:pt idx="14">
                  <c:v>13.605593201019019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FD-4A97-9931-FF80893A15C6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[1]Cr!$C$2:$C$19</c:f>
              <c:numCache>
                <c:formatCode>General</c:formatCode>
                <c:ptCount val="18"/>
                <c:pt idx="0">
                  <c:v>2.0139567102724159</c:v>
                </c:pt>
                <c:pt idx="1">
                  <c:v>56.812901618961924</c:v>
                </c:pt>
                <c:pt idx="2">
                  <c:v>51.769871518365612</c:v>
                </c:pt>
                <c:pt idx="3">
                  <c:v>46.4</c:v>
                </c:pt>
                <c:pt idx="4">
                  <c:v>53.531773521092397</c:v>
                </c:pt>
                <c:pt idx="5">
                  <c:v>50.263387236938719</c:v>
                </c:pt>
                <c:pt idx="6">
                  <c:v>37.722958515905397</c:v>
                </c:pt>
                <c:pt idx="7">
                  <c:v>34.09801258892557</c:v>
                </c:pt>
                <c:pt idx="8">
                  <c:v>21.763785962463423</c:v>
                </c:pt>
                <c:pt idx="9">
                  <c:v>23.319533979673441</c:v>
                </c:pt>
                <c:pt idx="10">
                  <c:v>1.190915504505671</c:v>
                </c:pt>
                <c:pt idx="11">
                  <c:v>0.78281101355215643</c:v>
                </c:pt>
                <c:pt idx="12">
                  <c:v>2.6024547876079867</c:v>
                </c:pt>
                <c:pt idx="13">
                  <c:v>24.055770457416749</c:v>
                </c:pt>
                <c:pt idx="14">
                  <c:v>0.25916084946969814</c:v>
                </c:pt>
                <c:pt idx="15">
                  <c:v>0.5019100552394421</c:v>
                </c:pt>
                <c:pt idx="16">
                  <c:v>0.75578598724685075</c:v>
                </c:pt>
                <c:pt idx="17">
                  <c:v>3.7715715908537026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FD-4A97-9931-FF80893A15C6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[1]Cr!$D$2:$D$21</c:f>
              <c:numCache>
                <c:formatCode>General</c:formatCode>
                <c:ptCount val="20"/>
                <c:pt idx="0">
                  <c:v>11.077480900233571</c:v>
                </c:pt>
                <c:pt idx="1">
                  <c:v>9.6308924211883316</c:v>
                </c:pt>
                <c:pt idx="2">
                  <c:v>26.139855698959</c:v>
                </c:pt>
                <c:pt idx="3">
                  <c:v>7.5856870459274992</c:v>
                </c:pt>
                <c:pt idx="4">
                  <c:v>5.2642705504110792</c:v>
                </c:pt>
                <c:pt idx="5">
                  <c:v>6.2733877383472443</c:v>
                </c:pt>
                <c:pt idx="6">
                  <c:v>16.344690004892431</c:v>
                </c:pt>
                <c:pt idx="7">
                  <c:v>2.5313007678486557</c:v>
                </c:pt>
                <c:pt idx="8">
                  <c:v>7.124880307652588</c:v>
                </c:pt>
                <c:pt idx="9">
                  <c:v>0.69172233525212712</c:v>
                </c:pt>
                <c:pt idx="10">
                  <c:v>0.42673443211838458</c:v>
                </c:pt>
                <c:pt idx="11">
                  <c:v>0.15522262733988065</c:v>
                </c:pt>
                <c:pt idx="12">
                  <c:v>0.21683470498096613</c:v>
                </c:pt>
                <c:pt idx="13">
                  <c:v>0.23440040435314691</c:v>
                </c:pt>
                <c:pt idx="14">
                  <c:v>0.2236962682923796</c:v>
                </c:pt>
                <c:pt idx="15">
                  <c:v>0.23317314232893185</c:v>
                </c:pt>
                <c:pt idx="16">
                  <c:v>0.41579432569056418</c:v>
                </c:pt>
                <c:pt idx="17">
                  <c:v>0.27482823075010027</c:v>
                </c:pt>
                <c:pt idx="18">
                  <c:v>0.63417830460594904</c:v>
                </c:pt>
                <c:pt idx="19">
                  <c:v>2.0798358960335435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FD-4A97-9931-FF80893A15C6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[1]Cr!$E$2:$E$37</c:f>
              <c:numCache>
                <c:formatCode>General</c:formatCode>
                <c:ptCount val="36"/>
                <c:pt idx="0">
                  <c:v>5.3049971143455839</c:v>
                </c:pt>
                <c:pt idx="1">
                  <c:v>4.2241389169406043</c:v>
                </c:pt>
                <c:pt idx="2">
                  <c:v>6.2886703726031756</c:v>
                </c:pt>
                <c:pt idx="3">
                  <c:v>3.5452668536687768</c:v>
                </c:pt>
                <c:pt idx="4">
                  <c:v>7.9327089714400971</c:v>
                </c:pt>
                <c:pt idx="5">
                  <c:v>9.7351216737832225</c:v>
                </c:pt>
                <c:pt idx="6">
                  <c:v>16.598060198692465</c:v>
                </c:pt>
                <c:pt idx="7">
                  <c:v>16.015168012953584</c:v>
                </c:pt>
                <c:pt idx="8">
                  <c:v>12.070506750759613</c:v>
                </c:pt>
                <c:pt idx="9">
                  <c:v>13.241409861314914</c:v>
                </c:pt>
                <c:pt idx="10">
                  <c:v>14.385992764999962</c:v>
                </c:pt>
                <c:pt idx="11">
                  <c:v>11.270171300305721</c:v>
                </c:pt>
                <c:pt idx="12">
                  <c:v>6.6989240915611692</c:v>
                </c:pt>
                <c:pt idx="13">
                  <c:v>6.1304389064418237</c:v>
                </c:pt>
                <c:pt idx="14">
                  <c:v>2.4281241772546527</c:v>
                </c:pt>
                <c:pt idx="15">
                  <c:v>1.3038363133944741</c:v>
                </c:pt>
                <c:pt idx="16">
                  <c:v>2.8838218824641566</c:v>
                </c:pt>
                <c:pt idx="17">
                  <c:v>1.2293786681060301</c:v>
                </c:pt>
                <c:pt idx="18">
                  <c:v>4.9753263591876573</c:v>
                </c:pt>
                <c:pt idx="19">
                  <c:v>11.996655511908571</c:v>
                </c:pt>
                <c:pt idx="20">
                  <c:v>2.95879412713228</c:v>
                </c:pt>
                <c:pt idx="21">
                  <c:v>5.8381254770034721</c:v>
                </c:pt>
                <c:pt idx="22">
                  <c:v>9.4400737839764677</c:v>
                </c:pt>
                <c:pt idx="23">
                  <c:v>7.5327435235754097</c:v>
                </c:pt>
                <c:pt idx="24">
                  <c:v>8.4490445820459552</c:v>
                </c:pt>
                <c:pt idx="25">
                  <c:v>20.961797819734034</c:v>
                </c:pt>
                <c:pt idx="26">
                  <c:v>6.1117983830460707</c:v>
                </c:pt>
                <c:pt idx="27">
                  <c:v>4.1575741551037702</c:v>
                </c:pt>
                <c:pt idx="28">
                  <c:v>3.4213913359304784</c:v>
                </c:pt>
                <c:pt idx="29">
                  <c:v>2.7505657541420145</c:v>
                </c:pt>
                <c:pt idx="30">
                  <c:v>7.5172172839420961</c:v>
                </c:pt>
                <c:pt idx="31">
                  <c:v>7.6381003000916472</c:v>
                </c:pt>
                <c:pt idx="32">
                  <c:v>5.6359282337296932</c:v>
                </c:pt>
                <c:pt idx="33">
                  <c:v>5.8491753705087106</c:v>
                </c:pt>
                <c:pt idx="34">
                  <c:v>4.4477229322717617</c:v>
                </c:pt>
                <c:pt idx="35">
                  <c:v>4.864601938479276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FD-4A97-9931-FF80893A15C6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[1]Cr!$F$2:$F$36</c:f>
              <c:numCache>
                <c:formatCode>General</c:formatCode>
                <c:ptCount val="35"/>
                <c:pt idx="0">
                  <c:v>46.569857138889553</c:v>
                </c:pt>
                <c:pt idx="1">
                  <c:v>7.7803577685425855</c:v>
                </c:pt>
                <c:pt idx="2">
                  <c:v>4.3009416484317393</c:v>
                </c:pt>
                <c:pt idx="3">
                  <c:v>3.3860642205702072</c:v>
                </c:pt>
                <c:pt idx="4">
                  <c:v>9.5957263951676151</c:v>
                </c:pt>
                <c:pt idx="5">
                  <c:v>12.946257712437307</c:v>
                </c:pt>
                <c:pt idx="6">
                  <c:v>19.743464399650257</c:v>
                </c:pt>
                <c:pt idx="7">
                  <c:v>18.93073521047409</c:v>
                </c:pt>
                <c:pt idx="8">
                  <c:v>17.635183713324231</c:v>
                </c:pt>
                <c:pt idx="9">
                  <c:v>18.914714998743804</c:v>
                </c:pt>
                <c:pt idx="10">
                  <c:v>17.884191035263846</c:v>
                </c:pt>
                <c:pt idx="11">
                  <c:v>11.772488895977579</c:v>
                </c:pt>
                <c:pt idx="12">
                  <c:v>16.413731077422188</c:v>
                </c:pt>
                <c:pt idx="13">
                  <c:v>13.368350494222822</c:v>
                </c:pt>
                <c:pt idx="14">
                  <c:v>11.369225763287742</c:v>
                </c:pt>
                <c:pt idx="15">
                  <c:v>10.332622512499897</c:v>
                </c:pt>
                <c:pt idx="16">
                  <c:v>7.1684983860183626</c:v>
                </c:pt>
                <c:pt idx="17">
                  <c:v>9.1493793934027483</c:v>
                </c:pt>
                <c:pt idx="18">
                  <c:v>1.841196264144459</c:v>
                </c:pt>
                <c:pt idx="19">
                  <c:v>1.392748581980453</c:v>
                </c:pt>
                <c:pt idx="20">
                  <c:v>1.38713297783852</c:v>
                </c:pt>
                <c:pt idx="21">
                  <c:v>5.7131598493493589</c:v>
                </c:pt>
                <c:pt idx="22">
                  <c:v>7.4315929117242794</c:v>
                </c:pt>
                <c:pt idx="23">
                  <c:v>7.3633159326537783</c:v>
                </c:pt>
                <c:pt idx="24">
                  <c:v>10.136553705562108</c:v>
                </c:pt>
                <c:pt idx="25">
                  <c:v>13.143306599509812</c:v>
                </c:pt>
                <c:pt idx="26">
                  <c:v>16.814125016301524</c:v>
                </c:pt>
                <c:pt idx="27">
                  <c:v>10.129700107122268</c:v>
                </c:pt>
                <c:pt idx="28">
                  <c:v>7.8658972473448339</c:v>
                </c:pt>
                <c:pt idx="29">
                  <c:v>10.684308552715104</c:v>
                </c:pt>
                <c:pt idx="30">
                  <c:v>0.99072539931032177</c:v>
                </c:pt>
                <c:pt idx="31">
                  <c:v>0.66871563378842691</c:v>
                </c:pt>
                <c:pt idx="32">
                  <c:v>1.3350499422981124</c:v>
                </c:pt>
                <c:pt idx="33">
                  <c:v>2.928084380674608</c:v>
                </c:pt>
                <c:pt idx="34">
                  <c:v>5.4385595485347231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FD-4A97-9931-FF80893A15C6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[1]Cr!$G$2:$G$41</c:f>
              <c:numCache>
                <c:formatCode>General</c:formatCode>
                <c:ptCount val="40"/>
                <c:pt idx="0">
                  <c:v>41.101384212295969</c:v>
                </c:pt>
                <c:pt idx="1">
                  <c:v>13.381112383711491</c:v>
                </c:pt>
                <c:pt idx="2">
                  <c:v>5.4116959879253814</c:v>
                </c:pt>
                <c:pt idx="3">
                  <c:v>4.1745108329960017</c:v>
                </c:pt>
                <c:pt idx="4">
                  <c:v>4.3078326513163585</c:v>
                </c:pt>
                <c:pt idx="5">
                  <c:v>11.422237583572507</c:v>
                </c:pt>
                <c:pt idx="6">
                  <c:v>4.4431938428237228</c:v>
                </c:pt>
                <c:pt idx="7">
                  <c:v>13.233960083529091</c:v>
                </c:pt>
                <c:pt idx="8">
                  <c:v>10.974803368991502</c:v>
                </c:pt>
                <c:pt idx="9">
                  <c:v>13.808134877733833</c:v>
                </c:pt>
                <c:pt idx="10">
                  <c:v>14.398735996558701</c:v>
                </c:pt>
                <c:pt idx="11">
                  <c:v>19.371921509321862</c:v>
                </c:pt>
                <c:pt idx="12">
                  <c:v>19.938023119014719</c:v>
                </c:pt>
                <c:pt idx="13">
                  <c:v>17.089957456422646</c:v>
                </c:pt>
                <c:pt idx="14">
                  <c:v>14.451123077870831</c:v>
                </c:pt>
                <c:pt idx="15">
                  <c:v>18.895851767968285</c:v>
                </c:pt>
                <c:pt idx="16">
                  <c:v>16.249332430221568</c:v>
                </c:pt>
                <c:pt idx="17">
                  <c:v>19.697882539140551</c:v>
                </c:pt>
                <c:pt idx="18">
                  <c:v>17.069925566281285</c:v>
                </c:pt>
                <c:pt idx="19">
                  <c:v>13.482304722808662</c:v>
                </c:pt>
                <c:pt idx="20">
                  <c:v>11.962971721128502</c:v>
                </c:pt>
                <c:pt idx="21">
                  <c:v>7.5451160960221255</c:v>
                </c:pt>
                <c:pt idx="22">
                  <c:v>1.7726331198573175</c:v>
                </c:pt>
                <c:pt idx="23">
                  <c:v>4.0710535212698016</c:v>
                </c:pt>
                <c:pt idx="24">
                  <c:v>7.4983321329176489</c:v>
                </c:pt>
                <c:pt idx="25">
                  <c:v>1.6542824759108747</c:v>
                </c:pt>
                <c:pt idx="26">
                  <c:v>3.7198436447211609</c:v>
                </c:pt>
                <c:pt idx="27">
                  <c:v>9.9033182166367926</c:v>
                </c:pt>
                <c:pt idx="28">
                  <c:v>16.111901429506215</c:v>
                </c:pt>
                <c:pt idx="29">
                  <c:v>5.7689818266160025</c:v>
                </c:pt>
                <c:pt idx="30">
                  <c:v>1.7320937542344643</c:v>
                </c:pt>
                <c:pt idx="31">
                  <c:v>14.515964677502716</c:v>
                </c:pt>
                <c:pt idx="32">
                  <c:v>15.712146654847556</c:v>
                </c:pt>
                <c:pt idx="33">
                  <c:v>15.763282486868977</c:v>
                </c:pt>
                <c:pt idx="34">
                  <c:v>13.302828373920617</c:v>
                </c:pt>
                <c:pt idx="35">
                  <c:v>16.072156313909275</c:v>
                </c:pt>
                <c:pt idx="36">
                  <c:v>16.107582676846373</c:v>
                </c:pt>
                <c:pt idx="37">
                  <c:v>32.737448048558072</c:v>
                </c:pt>
                <c:pt idx="38">
                  <c:v>6.3869057651037142</c:v>
                </c:pt>
                <c:pt idx="39">
                  <c:v>3.4168225638236334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FD-4A97-9931-FF80893A15C6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[1]Cr!$H$2:$H$32</c:f>
              <c:numCache>
                <c:formatCode>General</c:formatCode>
                <c:ptCount val="31"/>
                <c:pt idx="0">
                  <c:v>2.5299999999999998</c:v>
                </c:pt>
                <c:pt idx="1">
                  <c:v>4.09</c:v>
                </c:pt>
                <c:pt idx="2">
                  <c:v>13.3</c:v>
                </c:pt>
                <c:pt idx="3">
                  <c:v>12.1</c:v>
                </c:pt>
                <c:pt idx="4">
                  <c:v>19.5</c:v>
                </c:pt>
                <c:pt idx="5">
                  <c:v>32</c:v>
                </c:pt>
                <c:pt idx="6">
                  <c:v>28.3</c:v>
                </c:pt>
                <c:pt idx="7">
                  <c:v>13</c:v>
                </c:pt>
                <c:pt idx="8">
                  <c:v>15.9</c:v>
                </c:pt>
                <c:pt idx="9">
                  <c:v>8.7200000000000006</c:v>
                </c:pt>
                <c:pt idx="10">
                  <c:v>10.6</c:v>
                </c:pt>
                <c:pt idx="11">
                  <c:v>4.3099999999999996</c:v>
                </c:pt>
                <c:pt idx="12">
                  <c:v>3.91</c:v>
                </c:pt>
                <c:pt idx="13">
                  <c:v>6.25</c:v>
                </c:pt>
                <c:pt idx="14">
                  <c:v>8.77</c:v>
                </c:pt>
                <c:pt idx="15">
                  <c:v>8.4700000000000006</c:v>
                </c:pt>
                <c:pt idx="16">
                  <c:v>8.65</c:v>
                </c:pt>
                <c:pt idx="17">
                  <c:v>6.6</c:v>
                </c:pt>
                <c:pt idx="18">
                  <c:v>4.6900000000000004</c:v>
                </c:pt>
                <c:pt idx="19">
                  <c:v>3.68</c:v>
                </c:pt>
                <c:pt idx="20">
                  <c:v>11</c:v>
                </c:pt>
                <c:pt idx="21">
                  <c:v>5.96</c:v>
                </c:pt>
                <c:pt idx="22">
                  <c:v>9.4700000000000006</c:v>
                </c:pt>
                <c:pt idx="23">
                  <c:v>6.55</c:v>
                </c:pt>
                <c:pt idx="24">
                  <c:v>5.05</c:v>
                </c:pt>
                <c:pt idx="25">
                  <c:v>4.99</c:v>
                </c:pt>
                <c:pt idx="26">
                  <c:v>20.6</c:v>
                </c:pt>
                <c:pt idx="27">
                  <c:v>19.3</c:v>
                </c:pt>
                <c:pt idx="28">
                  <c:v>11.1</c:v>
                </c:pt>
                <c:pt idx="29">
                  <c:v>7.34</c:v>
                </c:pt>
                <c:pt idx="30">
                  <c:v>3.38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FD-4A97-9931-FF80893A15C6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[1]Cr!$I$2:$I$39</c:f>
              <c:numCache>
                <c:formatCode>General</c:formatCode>
                <c:ptCount val="38"/>
                <c:pt idx="0">
                  <c:v>2.2679509826624984</c:v>
                </c:pt>
                <c:pt idx="1">
                  <c:v>1.9306780603860767</c:v>
                </c:pt>
                <c:pt idx="2">
                  <c:v>2.7483859978741449</c:v>
                </c:pt>
                <c:pt idx="3">
                  <c:v>21.526758898490694</c:v>
                </c:pt>
                <c:pt idx="4">
                  <c:v>20.430954276407025</c:v>
                </c:pt>
                <c:pt idx="5">
                  <c:v>12.219902691053079</c:v>
                </c:pt>
                <c:pt idx="6">
                  <c:v>42.765118890939235</c:v>
                </c:pt>
                <c:pt idx="7">
                  <c:v>9.0722297441019979</c:v>
                </c:pt>
                <c:pt idx="8">
                  <c:v>13.736218479539957</c:v>
                </c:pt>
                <c:pt idx="9">
                  <c:v>9.9271170416169294</c:v>
                </c:pt>
                <c:pt idx="10">
                  <c:v>9.8362042807961263</c:v>
                </c:pt>
                <c:pt idx="11">
                  <c:v>6.9176538862179786</c:v>
                </c:pt>
                <c:pt idx="12">
                  <c:v>10.43559260263668</c:v>
                </c:pt>
                <c:pt idx="13">
                  <c:v>3.6709602118449873</c:v>
                </c:pt>
                <c:pt idx="14">
                  <c:v>4.3867890245518195</c:v>
                </c:pt>
                <c:pt idx="15">
                  <c:v>10.67504781771601</c:v>
                </c:pt>
                <c:pt idx="16">
                  <c:v>10.534257418115491</c:v>
                </c:pt>
                <c:pt idx="17">
                  <c:v>17.921581295637218</c:v>
                </c:pt>
                <c:pt idx="18">
                  <c:v>8.5934378361776123</c:v>
                </c:pt>
                <c:pt idx="19">
                  <c:v>6.6813308637889275</c:v>
                </c:pt>
                <c:pt idx="20">
                  <c:v>6.6605349936647169</c:v>
                </c:pt>
                <c:pt idx="21">
                  <c:v>10.188271358593884</c:v>
                </c:pt>
                <c:pt idx="22">
                  <c:v>7.601383996519111</c:v>
                </c:pt>
                <c:pt idx="23">
                  <c:v>11.364280285539783</c:v>
                </c:pt>
                <c:pt idx="24">
                  <c:v>11.368789330010559</c:v>
                </c:pt>
                <c:pt idx="25">
                  <c:v>12.438794271952503</c:v>
                </c:pt>
                <c:pt idx="26">
                  <c:v>9.5790156585927733</c:v>
                </c:pt>
                <c:pt idx="27">
                  <c:v>21.720884249929806</c:v>
                </c:pt>
                <c:pt idx="28">
                  <c:v>19.356555543135411</c:v>
                </c:pt>
                <c:pt idx="29">
                  <c:v>6.1770578384664585</c:v>
                </c:pt>
                <c:pt idx="30">
                  <c:v>14.031466808901202</c:v>
                </c:pt>
                <c:pt idx="31">
                  <c:v>23.827874754503728</c:v>
                </c:pt>
                <c:pt idx="32">
                  <c:v>9.7906992569973301</c:v>
                </c:pt>
                <c:pt idx="33">
                  <c:v>2.2180036172845519</c:v>
                </c:pt>
                <c:pt idx="34">
                  <c:v>1.4546947924265987</c:v>
                </c:pt>
                <c:pt idx="35">
                  <c:v>1.6767761850018144</c:v>
                </c:pt>
                <c:pt idx="36">
                  <c:v>2.6564405678988665</c:v>
                </c:pt>
                <c:pt idx="37">
                  <c:v>4.1042935563796794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FD-4A97-9931-FF80893A15C6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[1]Cr!$J$2:$J$16</c:f>
              <c:numCache>
                <c:formatCode>General</c:formatCode>
                <c:ptCount val="15"/>
                <c:pt idx="0">
                  <c:v>15.030729862255852</c:v>
                </c:pt>
                <c:pt idx="1">
                  <c:v>15.789853758687709</c:v>
                </c:pt>
                <c:pt idx="2">
                  <c:v>19.789536239337167</c:v>
                </c:pt>
                <c:pt idx="3">
                  <c:v>19.223619873757041</c:v>
                </c:pt>
                <c:pt idx="4">
                  <c:v>17.567541362953701</c:v>
                </c:pt>
                <c:pt idx="5">
                  <c:v>13.43768909976583</c:v>
                </c:pt>
                <c:pt idx="6">
                  <c:v>11.150189340257755</c:v>
                </c:pt>
                <c:pt idx="7">
                  <c:v>17.172529676934754</c:v>
                </c:pt>
                <c:pt idx="8">
                  <c:v>17.60128036702466</c:v>
                </c:pt>
                <c:pt idx="9">
                  <c:v>14.067596907015348</c:v>
                </c:pt>
                <c:pt idx="10">
                  <c:v>9.0490126010722705</c:v>
                </c:pt>
                <c:pt idx="11">
                  <c:v>12.513416709538879</c:v>
                </c:pt>
                <c:pt idx="12">
                  <c:v>4.4866300386766316</c:v>
                </c:pt>
                <c:pt idx="13">
                  <c:v>2.9761296392849594</c:v>
                </c:pt>
                <c:pt idx="14">
                  <c:v>4.7319356082873556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FD-4A97-9931-FF80893A15C6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[1]Cr!$J$2:$J$16</c:f>
              <c:numCache>
                <c:formatCode>General</c:formatCode>
                <c:ptCount val="15"/>
                <c:pt idx="0">
                  <c:v>15.030729862255852</c:v>
                </c:pt>
                <c:pt idx="1">
                  <c:v>15.789853758687709</c:v>
                </c:pt>
                <c:pt idx="2">
                  <c:v>19.789536239337167</c:v>
                </c:pt>
                <c:pt idx="3">
                  <c:v>19.223619873757041</c:v>
                </c:pt>
                <c:pt idx="4">
                  <c:v>17.567541362953701</c:v>
                </c:pt>
                <c:pt idx="5">
                  <c:v>13.43768909976583</c:v>
                </c:pt>
                <c:pt idx="6">
                  <c:v>11.150189340257755</c:v>
                </c:pt>
                <c:pt idx="7">
                  <c:v>17.172529676934754</c:v>
                </c:pt>
                <c:pt idx="8">
                  <c:v>17.60128036702466</c:v>
                </c:pt>
                <c:pt idx="9">
                  <c:v>14.067596907015348</c:v>
                </c:pt>
                <c:pt idx="10">
                  <c:v>9.0490126010722705</c:v>
                </c:pt>
                <c:pt idx="11">
                  <c:v>12.513416709538879</c:v>
                </c:pt>
                <c:pt idx="12">
                  <c:v>4.4866300386766316</c:v>
                </c:pt>
                <c:pt idx="13">
                  <c:v>2.9761296392849594</c:v>
                </c:pt>
                <c:pt idx="14">
                  <c:v>4.7319356082873556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2FD-4A97-9931-FF80893A15C6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[1]Cr!$L$2:$L$19</c:f>
              <c:numCache>
                <c:formatCode>General</c:formatCode>
                <c:ptCount val="18"/>
                <c:pt idx="0">
                  <c:v>5.3451930763764928</c:v>
                </c:pt>
                <c:pt idx="1">
                  <c:v>5.4657833685827342</c:v>
                </c:pt>
                <c:pt idx="2">
                  <c:v>5.8215367187082041</c:v>
                </c:pt>
                <c:pt idx="3">
                  <c:v>8.7534807946727824</c:v>
                </c:pt>
                <c:pt idx="4">
                  <c:v>6.3905234251535923</c:v>
                </c:pt>
                <c:pt idx="5">
                  <c:v>6.0102192270965054</c:v>
                </c:pt>
                <c:pt idx="6">
                  <c:v>7.329075119725772</c:v>
                </c:pt>
                <c:pt idx="7">
                  <c:v>7.4647018163543901</c:v>
                </c:pt>
                <c:pt idx="8">
                  <c:v>8.3650559492269743</c:v>
                </c:pt>
                <c:pt idx="9">
                  <c:v>6.6631943654056638</c:v>
                </c:pt>
                <c:pt idx="10">
                  <c:v>5.1807136046692088</c:v>
                </c:pt>
                <c:pt idx="11">
                  <c:v>4.1312310479577512</c:v>
                </c:pt>
                <c:pt idx="12">
                  <c:v>3.2967345958538683</c:v>
                </c:pt>
                <c:pt idx="13">
                  <c:v>3.3918249520047064</c:v>
                </c:pt>
                <c:pt idx="14">
                  <c:v>2.9559557010030519</c:v>
                </c:pt>
                <c:pt idx="15">
                  <c:v>0.97253928355491881</c:v>
                </c:pt>
                <c:pt idx="16">
                  <c:v>2.8023809149707368</c:v>
                </c:pt>
                <c:pt idx="17">
                  <c:v>3.3890763894425633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2FD-4A97-9931-FF80893A15C6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[1]Cr!$M$2:$M$19</c:f>
              <c:numCache>
                <c:formatCode>General</c:formatCode>
                <c:ptCount val="18"/>
                <c:pt idx="0">
                  <c:v>6.7998577907049986</c:v>
                </c:pt>
                <c:pt idx="1">
                  <c:v>6.3516492406042619</c:v>
                </c:pt>
                <c:pt idx="2">
                  <c:v>5.1734351500375624</c:v>
                </c:pt>
                <c:pt idx="3">
                  <c:v>6.2358156084631506</c:v>
                </c:pt>
                <c:pt idx="4">
                  <c:v>7.2893717877470348</c:v>
                </c:pt>
                <c:pt idx="5">
                  <c:v>7.5288754214125237</c:v>
                </c:pt>
                <c:pt idx="6">
                  <c:v>4.5653061491422919</c:v>
                </c:pt>
                <c:pt idx="7">
                  <c:v>6.6728440137291587</c:v>
                </c:pt>
                <c:pt idx="8">
                  <c:v>5.6371983764154727</c:v>
                </c:pt>
                <c:pt idx="9">
                  <c:v>7.2142481425259168</c:v>
                </c:pt>
                <c:pt idx="10">
                  <c:v>4.5560290743271068</c:v>
                </c:pt>
                <c:pt idx="11">
                  <c:v>4.2901215817153497</c:v>
                </c:pt>
                <c:pt idx="12">
                  <c:v>4.0988692822486188</c:v>
                </c:pt>
                <c:pt idx="13">
                  <c:v>4.1325048032484544</c:v>
                </c:pt>
                <c:pt idx="14">
                  <c:v>11.202117309000345</c:v>
                </c:pt>
                <c:pt idx="15">
                  <c:v>1.9434895025341503</c:v>
                </c:pt>
                <c:pt idx="16">
                  <c:v>2.5279230052851518</c:v>
                </c:pt>
                <c:pt idx="17">
                  <c:v>0.33724130713209183</c:v>
                </c:pt>
              </c:numCache>
            </c:numRef>
          </c:xVal>
          <c:yVal>
            <c:numRef>
              <c:f>[1]Cr!$A$2:$A$41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2FD-4A97-9931-FF80893A1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1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Manganese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[1]Mn!$B$2:$B$16</c:f>
              <c:numCache>
                <c:formatCode>General</c:formatCode>
                <c:ptCount val="15"/>
                <c:pt idx="0">
                  <c:v>76.176344557557556</c:v>
                </c:pt>
                <c:pt idx="1">
                  <c:v>18.44455580292604</c:v>
                </c:pt>
                <c:pt idx="2">
                  <c:v>48.185976116996002</c:v>
                </c:pt>
                <c:pt idx="3">
                  <c:v>52.366331870399499</c:v>
                </c:pt>
                <c:pt idx="4">
                  <c:v>62.177499598287042</c:v>
                </c:pt>
                <c:pt idx="5">
                  <c:v>43.382427618806474</c:v>
                </c:pt>
                <c:pt idx="6">
                  <c:v>42.314182006923929</c:v>
                </c:pt>
                <c:pt idx="7">
                  <c:v>70.485663121586711</c:v>
                </c:pt>
                <c:pt idx="8">
                  <c:v>63.732144643181748</c:v>
                </c:pt>
                <c:pt idx="9">
                  <c:v>129.62068531660532</c:v>
                </c:pt>
                <c:pt idx="10">
                  <c:v>119.13982816365269</c:v>
                </c:pt>
                <c:pt idx="11">
                  <c:v>147.06102865169947</c:v>
                </c:pt>
                <c:pt idx="12">
                  <c:v>144.01131855905535</c:v>
                </c:pt>
                <c:pt idx="13">
                  <c:v>162.54450007343738</c:v>
                </c:pt>
                <c:pt idx="14">
                  <c:v>79.652483227469446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B1-43DA-A123-C79847B1EBF5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[1]Mn!$C$2:$C$19</c:f>
              <c:numCache>
                <c:formatCode>General</c:formatCode>
                <c:ptCount val="18"/>
                <c:pt idx="0">
                  <c:v>5.14</c:v>
                </c:pt>
                <c:pt idx="1">
                  <c:v>47</c:v>
                </c:pt>
                <c:pt idx="2">
                  <c:v>45.2</c:v>
                </c:pt>
                <c:pt idx="3">
                  <c:v>75.099999999999994</c:v>
                </c:pt>
                <c:pt idx="4">
                  <c:v>44.7</c:v>
                </c:pt>
                <c:pt idx="5">
                  <c:v>60.6</c:v>
                </c:pt>
                <c:pt idx="6">
                  <c:v>73.7</c:v>
                </c:pt>
                <c:pt idx="7">
                  <c:v>63.1</c:v>
                </c:pt>
                <c:pt idx="8">
                  <c:v>50.5</c:v>
                </c:pt>
                <c:pt idx="9">
                  <c:v>63.3</c:v>
                </c:pt>
                <c:pt idx="10">
                  <c:v>103.2</c:v>
                </c:pt>
                <c:pt idx="11">
                  <c:v>121.1</c:v>
                </c:pt>
                <c:pt idx="12">
                  <c:v>138</c:v>
                </c:pt>
                <c:pt idx="13">
                  <c:v>75.8</c:v>
                </c:pt>
                <c:pt idx="14">
                  <c:v>110.8</c:v>
                </c:pt>
                <c:pt idx="15">
                  <c:v>119.7</c:v>
                </c:pt>
                <c:pt idx="16">
                  <c:v>99.88</c:v>
                </c:pt>
                <c:pt idx="17">
                  <c:v>143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B1-43DA-A123-C79847B1EBF5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[1]Mn!$D$2:$D$21</c:f>
              <c:numCache>
                <c:formatCode>General</c:formatCode>
                <c:ptCount val="20"/>
                <c:pt idx="0">
                  <c:v>14.035194048873237</c:v>
                </c:pt>
                <c:pt idx="1">
                  <c:v>23.879504448000837</c:v>
                </c:pt>
                <c:pt idx="2">
                  <c:v>10.922872419554873</c:v>
                </c:pt>
                <c:pt idx="3">
                  <c:v>28.87762452244608</c:v>
                </c:pt>
                <c:pt idx="4">
                  <c:v>19.725116508711974</c:v>
                </c:pt>
                <c:pt idx="5">
                  <c:v>56.989137348048168</c:v>
                </c:pt>
                <c:pt idx="6">
                  <c:v>42.230792279261308</c:v>
                </c:pt>
                <c:pt idx="7">
                  <c:v>203.55748095062006</c:v>
                </c:pt>
                <c:pt idx="8">
                  <c:v>67.696368145783239</c:v>
                </c:pt>
                <c:pt idx="9">
                  <c:v>112.967949651476</c:v>
                </c:pt>
                <c:pt idx="10">
                  <c:v>86.755224905668058</c:v>
                </c:pt>
                <c:pt idx="11">
                  <c:v>110.3689627688056</c:v>
                </c:pt>
                <c:pt idx="12">
                  <c:v>102.50107977156291</c:v>
                </c:pt>
                <c:pt idx="13">
                  <c:v>133.72962574794826</c:v>
                </c:pt>
                <c:pt idx="14">
                  <c:v>127.45341064489905</c:v>
                </c:pt>
                <c:pt idx="15">
                  <c:v>93.027153197085568</c:v>
                </c:pt>
                <c:pt idx="16">
                  <c:v>156.22022358317014</c:v>
                </c:pt>
                <c:pt idx="17">
                  <c:v>108.81982898610867</c:v>
                </c:pt>
                <c:pt idx="18">
                  <c:v>128.06714585749376</c:v>
                </c:pt>
                <c:pt idx="19">
                  <c:v>160.63563603238364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B1-43DA-A123-C79847B1EBF5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[1]Mn!$E$2:$E$37</c:f>
              <c:numCache>
                <c:formatCode>General</c:formatCode>
                <c:ptCount val="36"/>
                <c:pt idx="0">
                  <c:v>11.230968347824122</c:v>
                </c:pt>
                <c:pt idx="1">
                  <c:v>5.8269312528272419</c:v>
                </c:pt>
                <c:pt idx="2">
                  <c:v>7.8889297251539769</c:v>
                </c:pt>
                <c:pt idx="3">
                  <c:v>5.559420332289843</c:v>
                </c:pt>
                <c:pt idx="4">
                  <c:v>9.6894645303346341</c:v>
                </c:pt>
                <c:pt idx="5">
                  <c:v>10.401565756676931</c:v>
                </c:pt>
                <c:pt idx="6">
                  <c:v>17.249198659137591</c:v>
                </c:pt>
                <c:pt idx="7">
                  <c:v>21.990206369989153</c:v>
                </c:pt>
                <c:pt idx="8">
                  <c:v>11.779876578844323</c:v>
                </c:pt>
                <c:pt idx="9">
                  <c:v>20.300513992963992</c:v>
                </c:pt>
                <c:pt idx="10">
                  <c:v>30.379429171350242</c:v>
                </c:pt>
                <c:pt idx="11">
                  <c:v>23.646957155207662</c:v>
                </c:pt>
                <c:pt idx="12">
                  <c:v>14.477907861424633</c:v>
                </c:pt>
                <c:pt idx="13">
                  <c:v>15.7534301133906</c:v>
                </c:pt>
                <c:pt idx="14">
                  <c:v>7.3606378868160984</c:v>
                </c:pt>
                <c:pt idx="15">
                  <c:v>4.7947844787374745</c:v>
                </c:pt>
                <c:pt idx="16">
                  <c:v>11.285262744529348</c:v>
                </c:pt>
                <c:pt idx="17">
                  <c:v>5.3417266894913773</c:v>
                </c:pt>
                <c:pt idx="18">
                  <c:v>22.242398201972581</c:v>
                </c:pt>
                <c:pt idx="19">
                  <c:v>34.19348904049523</c:v>
                </c:pt>
                <c:pt idx="20">
                  <c:v>12.446831477383192</c:v>
                </c:pt>
                <c:pt idx="21">
                  <c:v>20.545430836177228</c:v>
                </c:pt>
                <c:pt idx="22">
                  <c:v>35.785650736462372</c:v>
                </c:pt>
                <c:pt idx="23">
                  <c:v>26.843847628086415</c:v>
                </c:pt>
                <c:pt idx="24">
                  <c:v>32.218529413616331</c:v>
                </c:pt>
                <c:pt idx="25">
                  <c:v>20.407567452844908</c:v>
                </c:pt>
                <c:pt idx="26">
                  <c:v>23.349369884575403</c:v>
                </c:pt>
                <c:pt idx="27">
                  <c:v>18.103356066779039</c:v>
                </c:pt>
                <c:pt idx="28">
                  <c:v>17.426096543965649</c:v>
                </c:pt>
                <c:pt idx="29">
                  <c:v>6.8945660245334723</c:v>
                </c:pt>
                <c:pt idx="30">
                  <c:v>9.7127879532272363</c:v>
                </c:pt>
                <c:pt idx="31">
                  <c:v>30.508836457228568</c:v>
                </c:pt>
                <c:pt idx="32">
                  <c:v>47.060727655094418</c:v>
                </c:pt>
                <c:pt idx="33">
                  <c:v>41.101721184710271</c:v>
                </c:pt>
                <c:pt idx="34">
                  <c:v>27.324123847836308</c:v>
                </c:pt>
                <c:pt idx="35">
                  <c:v>28.501299442204164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B1-43DA-A123-C79847B1EBF5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[1]Mn!$F$2:$F$36</c:f>
              <c:numCache>
                <c:formatCode>General</c:formatCode>
                <c:ptCount val="35"/>
                <c:pt idx="0">
                  <c:v>73.253434256877966</c:v>
                </c:pt>
                <c:pt idx="1">
                  <c:v>14.877941123053349</c:v>
                </c:pt>
                <c:pt idx="2">
                  <c:v>6.6323374977716041</c:v>
                </c:pt>
                <c:pt idx="3">
                  <c:v>6.4547000091999553</c:v>
                </c:pt>
                <c:pt idx="4">
                  <c:v>11.64366628260478</c:v>
                </c:pt>
                <c:pt idx="5">
                  <c:v>18.91286295336306</c:v>
                </c:pt>
                <c:pt idx="6">
                  <c:v>17.034868698803194</c:v>
                </c:pt>
                <c:pt idx="7">
                  <c:v>16.676084816607435</c:v>
                </c:pt>
                <c:pt idx="8">
                  <c:v>24.56063504003717</c:v>
                </c:pt>
                <c:pt idx="9">
                  <c:v>23.627913022848631</c:v>
                </c:pt>
                <c:pt idx="10">
                  <c:v>18.555355659478323</c:v>
                </c:pt>
                <c:pt idx="11">
                  <c:v>13.956559021478686</c:v>
                </c:pt>
                <c:pt idx="12">
                  <c:v>18.324253269727127</c:v>
                </c:pt>
                <c:pt idx="13">
                  <c:v>25.324240427626183</c:v>
                </c:pt>
                <c:pt idx="14">
                  <c:v>21.625485284972683</c:v>
                </c:pt>
                <c:pt idx="15">
                  <c:v>22.46025356852914</c:v>
                </c:pt>
                <c:pt idx="16">
                  <c:v>16.406642983468149</c:v>
                </c:pt>
                <c:pt idx="17">
                  <c:v>26.141664236998864</c:v>
                </c:pt>
                <c:pt idx="18">
                  <c:v>12.718433701589662</c:v>
                </c:pt>
                <c:pt idx="19">
                  <c:v>6.5676522927431016</c:v>
                </c:pt>
                <c:pt idx="20">
                  <c:v>5.7344193852029672</c:v>
                </c:pt>
                <c:pt idx="21">
                  <c:v>31.366576540146731</c:v>
                </c:pt>
                <c:pt idx="22">
                  <c:v>30.715300070788945</c:v>
                </c:pt>
                <c:pt idx="23">
                  <c:v>28.072769582250324</c:v>
                </c:pt>
                <c:pt idx="24">
                  <c:v>41.94638701936843</c:v>
                </c:pt>
                <c:pt idx="25">
                  <c:v>53.389033419606363</c:v>
                </c:pt>
                <c:pt idx="26">
                  <c:v>48.894806919250648</c:v>
                </c:pt>
                <c:pt idx="27">
                  <c:v>45.567435852222978</c:v>
                </c:pt>
                <c:pt idx="28">
                  <c:v>32.331471246782108</c:v>
                </c:pt>
                <c:pt idx="29">
                  <c:v>30.929584294020906</c:v>
                </c:pt>
                <c:pt idx="30">
                  <c:v>2.717818334897725</c:v>
                </c:pt>
                <c:pt idx="31">
                  <c:v>1.9606100760331115</c:v>
                </c:pt>
                <c:pt idx="32">
                  <c:v>4.2274673088445818</c:v>
                </c:pt>
                <c:pt idx="33">
                  <c:v>18.092383576235484</c:v>
                </c:pt>
                <c:pt idx="34">
                  <c:v>27.438118568675325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B1-43DA-A123-C79847B1EBF5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[1]Mn!$G$2:$G$41</c:f>
              <c:numCache>
                <c:formatCode>General</c:formatCode>
                <c:ptCount val="40"/>
                <c:pt idx="0">
                  <c:v>98.082615119825505</c:v>
                </c:pt>
                <c:pt idx="1">
                  <c:v>18.7667304278853</c:v>
                </c:pt>
                <c:pt idx="2">
                  <c:v>8.0603719874235935</c:v>
                </c:pt>
                <c:pt idx="3">
                  <c:v>5.8446932102957545</c:v>
                </c:pt>
                <c:pt idx="4">
                  <c:v>5.7486735209880404</c:v>
                </c:pt>
                <c:pt idx="5">
                  <c:v>13.327006780874706</c:v>
                </c:pt>
                <c:pt idx="6">
                  <c:v>6.4705095365448475</c:v>
                </c:pt>
                <c:pt idx="7">
                  <c:v>15.347497177436177</c:v>
                </c:pt>
                <c:pt idx="8">
                  <c:v>11.245804910837224</c:v>
                </c:pt>
                <c:pt idx="9">
                  <c:v>13.599264561993115</c:v>
                </c:pt>
                <c:pt idx="10">
                  <c:v>16.080567114288836</c:v>
                </c:pt>
                <c:pt idx="11">
                  <c:v>25.483550578340598</c:v>
                </c:pt>
                <c:pt idx="12">
                  <c:v>27.667524445895296</c:v>
                </c:pt>
                <c:pt idx="13">
                  <c:v>22.312118936278228</c:v>
                </c:pt>
                <c:pt idx="14">
                  <c:v>16.783459151266126</c:v>
                </c:pt>
                <c:pt idx="15">
                  <c:v>18.734044331985668</c:v>
                </c:pt>
                <c:pt idx="16">
                  <c:v>20.509111624622054</c:v>
                </c:pt>
                <c:pt idx="17">
                  <c:v>26.072005996395923</c:v>
                </c:pt>
                <c:pt idx="18">
                  <c:v>26.711380023435662</c:v>
                </c:pt>
                <c:pt idx="19">
                  <c:v>21.193847971420837</c:v>
                </c:pt>
                <c:pt idx="20">
                  <c:v>21.317611865863565</c:v>
                </c:pt>
                <c:pt idx="21">
                  <c:v>15.37038848665977</c:v>
                </c:pt>
                <c:pt idx="22">
                  <c:v>6.0190860073082986</c:v>
                </c:pt>
                <c:pt idx="23">
                  <c:v>12.035224406557855</c:v>
                </c:pt>
                <c:pt idx="24">
                  <c:v>26.111788983831573</c:v>
                </c:pt>
                <c:pt idx="25">
                  <c:v>5.7295827529696099</c:v>
                </c:pt>
                <c:pt idx="26">
                  <c:v>15.281257107532031</c:v>
                </c:pt>
                <c:pt idx="27">
                  <c:v>28.822871216164657</c:v>
                </c:pt>
                <c:pt idx="28">
                  <c:v>59.179197466141247</c:v>
                </c:pt>
                <c:pt idx="29">
                  <c:v>24.155829337246271</c:v>
                </c:pt>
                <c:pt idx="30">
                  <c:v>7.6330089206679217</c:v>
                </c:pt>
                <c:pt idx="31">
                  <c:v>17.020235876346351</c:v>
                </c:pt>
                <c:pt idx="32">
                  <c:v>11.249878354158325</c:v>
                </c:pt>
                <c:pt idx="33">
                  <c:v>10.603511472472945</c:v>
                </c:pt>
                <c:pt idx="34">
                  <c:v>8.5988328688450562</c:v>
                </c:pt>
                <c:pt idx="35">
                  <c:v>10.143189527306689</c:v>
                </c:pt>
                <c:pt idx="36">
                  <c:v>10.071014018194054</c:v>
                </c:pt>
                <c:pt idx="37">
                  <c:v>15.155581510365554</c:v>
                </c:pt>
                <c:pt idx="38">
                  <c:v>21.023330822010365</c:v>
                </c:pt>
                <c:pt idx="39">
                  <c:v>16.560044068332541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B1-43DA-A123-C79847B1EBF5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[1]Mn!$H$2:$H$32</c:f>
              <c:numCache>
                <c:formatCode>General</c:formatCode>
                <c:ptCount val="31"/>
                <c:pt idx="0">
                  <c:v>7.8644015347497067</c:v>
                </c:pt>
                <c:pt idx="1">
                  <c:v>10.628493399319455</c:v>
                </c:pt>
                <c:pt idx="2">
                  <c:v>11.387811044875928</c:v>
                </c:pt>
                <c:pt idx="3">
                  <c:v>8.4162921789761782</c:v>
                </c:pt>
                <c:pt idx="4">
                  <c:v>5.5284666095391941</c:v>
                </c:pt>
                <c:pt idx="5">
                  <c:v>13.978139665554529</c:v>
                </c:pt>
                <c:pt idx="6">
                  <c:v>16.869534614116912</c:v>
                </c:pt>
                <c:pt idx="7">
                  <c:v>8.1240106469665925</c:v>
                </c:pt>
                <c:pt idx="8">
                  <c:v>8.3431320671559721</c:v>
                </c:pt>
                <c:pt idx="9">
                  <c:v>5.8813576638669032</c:v>
                </c:pt>
                <c:pt idx="10">
                  <c:v>5.9250464874216311</c:v>
                </c:pt>
                <c:pt idx="11">
                  <c:v>2.705679978049683</c:v>
                </c:pt>
                <c:pt idx="12">
                  <c:v>2.3462266089212633</c:v>
                </c:pt>
                <c:pt idx="13">
                  <c:v>7.8574994885739127</c:v>
                </c:pt>
                <c:pt idx="14">
                  <c:v>7.828685097835077</c:v>
                </c:pt>
                <c:pt idx="15">
                  <c:v>9.2675050947562116</c:v>
                </c:pt>
                <c:pt idx="16">
                  <c:v>8.720381638071828</c:v>
                </c:pt>
                <c:pt idx="17">
                  <c:v>9.8507294352147081</c:v>
                </c:pt>
                <c:pt idx="18">
                  <c:v>6.0874751718028639</c:v>
                </c:pt>
                <c:pt idx="19">
                  <c:v>4.5822884586263486</c:v>
                </c:pt>
                <c:pt idx="20">
                  <c:v>12.944463030644721</c:v>
                </c:pt>
                <c:pt idx="21">
                  <c:v>7.2418906476037197</c:v>
                </c:pt>
                <c:pt idx="22">
                  <c:v>9.6907807747430326</c:v>
                </c:pt>
                <c:pt idx="23">
                  <c:v>8.2090813831672218</c:v>
                </c:pt>
                <c:pt idx="24">
                  <c:v>7.7217044271263608</c:v>
                </c:pt>
                <c:pt idx="25">
                  <c:v>7.2180377346347262</c:v>
                </c:pt>
                <c:pt idx="26">
                  <c:v>16.880483752629079</c:v>
                </c:pt>
                <c:pt idx="27">
                  <c:v>17.602615428815199</c:v>
                </c:pt>
                <c:pt idx="28">
                  <c:v>37.234189957765985</c:v>
                </c:pt>
                <c:pt idx="29">
                  <c:v>30.237302103293516</c:v>
                </c:pt>
                <c:pt idx="30">
                  <c:v>30.021901016627215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B1-43DA-A123-C79847B1EBF5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[1]Mn!$I$2:$I$39</c:f>
              <c:numCache>
                <c:formatCode>General</c:formatCode>
                <c:ptCount val="38"/>
                <c:pt idx="0">
                  <c:v>13.069872125240735</c:v>
                </c:pt>
                <c:pt idx="1">
                  <c:v>10.508548600508949</c:v>
                </c:pt>
                <c:pt idx="2">
                  <c:v>9.6734647763846269</c:v>
                </c:pt>
                <c:pt idx="3">
                  <c:v>18.784686432347492</c:v>
                </c:pt>
                <c:pt idx="4">
                  <c:v>21.70427412576257</c:v>
                </c:pt>
                <c:pt idx="5">
                  <c:v>17.373103262526747</c:v>
                </c:pt>
                <c:pt idx="6">
                  <c:v>14.93548316519739</c:v>
                </c:pt>
                <c:pt idx="7">
                  <c:v>5.536722197307534</c:v>
                </c:pt>
                <c:pt idx="8">
                  <c:v>7.612738114979587</c:v>
                </c:pt>
                <c:pt idx="9">
                  <c:v>6.1833889524094685</c:v>
                </c:pt>
                <c:pt idx="10">
                  <c:v>6.4291736454252613</c:v>
                </c:pt>
                <c:pt idx="11">
                  <c:v>3.7785606233391236</c:v>
                </c:pt>
                <c:pt idx="12">
                  <c:v>6.1540271537398414</c:v>
                </c:pt>
                <c:pt idx="13">
                  <c:v>1.6092252966024445</c:v>
                </c:pt>
                <c:pt idx="14">
                  <c:v>2.257781604312139</c:v>
                </c:pt>
                <c:pt idx="15">
                  <c:v>5.418893747487366</c:v>
                </c:pt>
                <c:pt idx="16">
                  <c:v>3.855656333490812</c:v>
                </c:pt>
                <c:pt idx="17">
                  <c:v>9.5733295186176282</c:v>
                </c:pt>
                <c:pt idx="18">
                  <c:v>3.3809391131580897</c:v>
                </c:pt>
                <c:pt idx="19">
                  <c:v>2.2798623172329573</c:v>
                </c:pt>
                <c:pt idx="20">
                  <c:v>2.536522304977054</c:v>
                </c:pt>
                <c:pt idx="21">
                  <c:v>22.846500319395066</c:v>
                </c:pt>
                <c:pt idx="22">
                  <c:v>11.70561385735822</c:v>
                </c:pt>
                <c:pt idx="23">
                  <c:v>4.944678212159733</c:v>
                </c:pt>
                <c:pt idx="24">
                  <c:v>5.1355498060300118</c:v>
                </c:pt>
                <c:pt idx="25">
                  <c:v>8.2540750698425409</c:v>
                </c:pt>
                <c:pt idx="26">
                  <c:v>7.7682324554989881</c:v>
                </c:pt>
                <c:pt idx="27">
                  <c:v>34.138014446008448</c:v>
                </c:pt>
                <c:pt idx="28">
                  <c:v>21.789822438401458</c:v>
                </c:pt>
                <c:pt idx="29">
                  <c:v>7.0025668039482358</c:v>
                </c:pt>
                <c:pt idx="30">
                  <c:v>13.960935258302607</c:v>
                </c:pt>
                <c:pt idx="31">
                  <c:v>27.343068020936432</c:v>
                </c:pt>
                <c:pt idx="32">
                  <c:v>16.697086308471569</c:v>
                </c:pt>
                <c:pt idx="33">
                  <c:v>43.544695498985405</c:v>
                </c:pt>
                <c:pt idx="34">
                  <c:v>33.051884895815199</c:v>
                </c:pt>
                <c:pt idx="35">
                  <c:v>33.953089642714048</c:v>
                </c:pt>
                <c:pt idx="36">
                  <c:v>28.454104958395945</c:v>
                </c:pt>
                <c:pt idx="37">
                  <c:v>14.292473933863103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B1-43DA-A123-C79847B1EBF5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[1]Mn!$J$2:$J$16</c:f>
              <c:numCache>
                <c:formatCode>General</c:formatCode>
                <c:ptCount val="15"/>
                <c:pt idx="0">
                  <c:v>28.84655392325844</c:v>
                </c:pt>
                <c:pt idx="1">
                  <c:v>23.261240428108628</c:v>
                </c:pt>
                <c:pt idx="2">
                  <c:v>45.36303587619237</c:v>
                </c:pt>
                <c:pt idx="3">
                  <c:v>57.445363517413121</c:v>
                </c:pt>
                <c:pt idx="4">
                  <c:v>62.309132380500827</c:v>
                </c:pt>
                <c:pt idx="5">
                  <c:v>59.894158749550613</c:v>
                </c:pt>
                <c:pt idx="6">
                  <c:v>45.444677312162717</c:v>
                </c:pt>
                <c:pt idx="7">
                  <c:v>38.73616004279932</c:v>
                </c:pt>
                <c:pt idx="8">
                  <c:v>29.5849174755717</c:v>
                </c:pt>
                <c:pt idx="9">
                  <c:v>18.664768133429799</c:v>
                </c:pt>
                <c:pt idx="10">
                  <c:v>11.257395964843814</c:v>
                </c:pt>
                <c:pt idx="11">
                  <c:v>63.868825852809024</c:v>
                </c:pt>
                <c:pt idx="12">
                  <c:v>63.2777632939653</c:v>
                </c:pt>
                <c:pt idx="13">
                  <c:v>101.84225925872899</c:v>
                </c:pt>
                <c:pt idx="14">
                  <c:v>89.530807877642317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B1-43DA-A123-C79847B1EBF5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[1]Mn!$K$2:$K$11</c:f>
              <c:numCache>
                <c:formatCode>General</c:formatCode>
                <c:ptCount val="10"/>
                <c:pt idx="0">
                  <c:v>38.757808514096027</c:v>
                </c:pt>
                <c:pt idx="1">
                  <c:v>49.250230850143055</c:v>
                </c:pt>
                <c:pt idx="2">
                  <c:v>44.684617179022077</c:v>
                </c:pt>
                <c:pt idx="3">
                  <c:v>17.7</c:v>
                </c:pt>
                <c:pt idx="4">
                  <c:v>4.0654263362344478</c:v>
                </c:pt>
                <c:pt idx="5">
                  <c:v>8.5541626825813637</c:v>
                </c:pt>
                <c:pt idx="6">
                  <c:v>3.3936850562613778</c:v>
                </c:pt>
                <c:pt idx="7">
                  <c:v>8.330471249451131</c:v>
                </c:pt>
                <c:pt idx="8">
                  <c:v>4.1335403301995193</c:v>
                </c:pt>
                <c:pt idx="9">
                  <c:v>5.3057272915214364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EB1-43DA-A123-C79847B1EBF5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[1]Mn!$L$2:$L$19</c:f>
              <c:numCache>
                <c:formatCode>General</c:formatCode>
                <c:ptCount val="18"/>
                <c:pt idx="0">
                  <c:v>28.395132733543711</c:v>
                </c:pt>
                <c:pt idx="1">
                  <c:v>28.440434125564334</c:v>
                </c:pt>
                <c:pt idx="2">
                  <c:v>27.81315113562777</c:v>
                </c:pt>
                <c:pt idx="3">
                  <c:v>35.872919943868077</c:v>
                </c:pt>
                <c:pt idx="4">
                  <c:v>24.021374249222664</c:v>
                </c:pt>
                <c:pt idx="5">
                  <c:v>18.097930702740651</c:v>
                </c:pt>
                <c:pt idx="6">
                  <c:v>26.048052962153761</c:v>
                </c:pt>
                <c:pt idx="7">
                  <c:v>43.491485264464742</c:v>
                </c:pt>
                <c:pt idx="8">
                  <c:v>55.850877184742266</c:v>
                </c:pt>
                <c:pt idx="9">
                  <c:v>72.602004312894991</c:v>
                </c:pt>
                <c:pt idx="10">
                  <c:v>63.173384831255191</c:v>
                </c:pt>
                <c:pt idx="11">
                  <c:v>70.624399371769115</c:v>
                </c:pt>
                <c:pt idx="12">
                  <c:v>55.446230321194975</c:v>
                </c:pt>
                <c:pt idx="13">
                  <c:v>72.340495610656106</c:v>
                </c:pt>
                <c:pt idx="14">
                  <c:v>70.071528437139122</c:v>
                </c:pt>
                <c:pt idx="15">
                  <c:v>80.126343330786426</c:v>
                </c:pt>
                <c:pt idx="16">
                  <c:v>78.979647750503034</c:v>
                </c:pt>
                <c:pt idx="17">
                  <c:v>71.034165352658931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EB1-43DA-A123-C79847B1EBF5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[1]Mn!$M$2:$M$19</c:f>
              <c:numCache>
                <c:formatCode>General</c:formatCode>
                <c:ptCount val="18"/>
                <c:pt idx="0">
                  <c:v>34.6</c:v>
                </c:pt>
                <c:pt idx="1">
                  <c:v>26.8</c:v>
                </c:pt>
                <c:pt idx="2">
                  <c:v>15.2</c:v>
                </c:pt>
                <c:pt idx="3">
                  <c:v>17.844741899235434</c:v>
                </c:pt>
                <c:pt idx="4">
                  <c:v>22.6</c:v>
                </c:pt>
                <c:pt idx="5">
                  <c:v>54.8</c:v>
                </c:pt>
                <c:pt idx="6">
                  <c:v>46.3</c:v>
                </c:pt>
                <c:pt idx="7">
                  <c:v>70.099999999999994</c:v>
                </c:pt>
                <c:pt idx="8">
                  <c:v>75.3</c:v>
                </c:pt>
                <c:pt idx="9">
                  <c:v>78.7</c:v>
                </c:pt>
                <c:pt idx="10">
                  <c:v>66.099999999999994</c:v>
                </c:pt>
                <c:pt idx="11">
                  <c:v>77.2</c:v>
                </c:pt>
                <c:pt idx="12">
                  <c:v>66.599999999999994</c:v>
                </c:pt>
                <c:pt idx="13">
                  <c:v>66.5</c:v>
                </c:pt>
                <c:pt idx="14">
                  <c:v>9.3800000000000008</c:v>
                </c:pt>
                <c:pt idx="15">
                  <c:v>57.13</c:v>
                </c:pt>
                <c:pt idx="16">
                  <c:v>70.81</c:v>
                </c:pt>
                <c:pt idx="17">
                  <c:v>93.77</c:v>
                </c:pt>
              </c:numCache>
            </c:numRef>
          </c:xVal>
          <c:yVal>
            <c:numRef>
              <c:f>[1]Mn!$A$2:$A$41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EB1-43DA-A123-C79847B1E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3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Cobalt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[1]Co!$B$2:$B$16</c:f>
              <c:numCache>
                <c:formatCode>General</c:formatCode>
                <c:ptCount val="15"/>
                <c:pt idx="0">
                  <c:v>0.62</c:v>
                </c:pt>
                <c:pt idx="1">
                  <c:v>0.16</c:v>
                </c:pt>
                <c:pt idx="2">
                  <c:v>0.47</c:v>
                </c:pt>
                <c:pt idx="3">
                  <c:v>0.56000000000000005</c:v>
                </c:pt>
                <c:pt idx="4">
                  <c:v>0.62</c:v>
                </c:pt>
                <c:pt idx="5">
                  <c:v>0.47</c:v>
                </c:pt>
                <c:pt idx="6">
                  <c:v>0.49</c:v>
                </c:pt>
                <c:pt idx="7">
                  <c:v>0.76</c:v>
                </c:pt>
                <c:pt idx="8">
                  <c:v>0.51</c:v>
                </c:pt>
                <c:pt idx="9">
                  <c:v>0.34</c:v>
                </c:pt>
                <c:pt idx="10">
                  <c:v>0.33</c:v>
                </c:pt>
                <c:pt idx="11">
                  <c:v>0.28999999999999998</c:v>
                </c:pt>
                <c:pt idx="12">
                  <c:v>0.26</c:v>
                </c:pt>
                <c:pt idx="13">
                  <c:v>0.35</c:v>
                </c:pt>
                <c:pt idx="14">
                  <c:v>1.81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5B-43BF-B9A7-344F3CE1E300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[1]Co!$C$2:$C$19</c:f>
              <c:numCache>
                <c:formatCode>General</c:formatCode>
                <c:ptCount val="18"/>
                <c:pt idx="0">
                  <c:v>3.7411598209648997E-2</c:v>
                </c:pt>
                <c:pt idx="1">
                  <c:v>0.921182973124686</c:v>
                </c:pt>
                <c:pt idx="2">
                  <c:v>0.81242326778933927</c:v>
                </c:pt>
                <c:pt idx="3">
                  <c:v>0.88</c:v>
                </c:pt>
                <c:pt idx="4">
                  <c:v>0.92213991899924952</c:v>
                </c:pt>
                <c:pt idx="5">
                  <c:v>0.8492979382668272</c:v>
                </c:pt>
                <c:pt idx="6">
                  <c:v>0.82704074706170205</c:v>
                </c:pt>
                <c:pt idx="7">
                  <c:v>0.86692124801203452</c:v>
                </c:pt>
                <c:pt idx="8">
                  <c:v>0.69297372514032229</c:v>
                </c:pt>
                <c:pt idx="9">
                  <c:v>1.2450854281281369</c:v>
                </c:pt>
                <c:pt idx="10">
                  <c:v>0.32822237045713692</c:v>
                </c:pt>
                <c:pt idx="11">
                  <c:v>0.21504726711097627</c:v>
                </c:pt>
                <c:pt idx="12">
                  <c:v>0.29787078130943323</c:v>
                </c:pt>
                <c:pt idx="13">
                  <c:v>0.56303101321666682</c:v>
                </c:pt>
                <c:pt idx="14">
                  <c:v>0.12271343214147759</c:v>
                </c:pt>
                <c:pt idx="15">
                  <c:v>0.29619745740097919</c:v>
                </c:pt>
                <c:pt idx="16">
                  <c:v>0.17612201515426645</c:v>
                </c:pt>
                <c:pt idx="17">
                  <c:v>0.70630784661496548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5B-43BF-B9A7-344F3CE1E300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[1]Co!$D$2:$D$21</c:f>
              <c:numCache>
                <c:formatCode>General</c:formatCode>
                <c:ptCount val="20"/>
                <c:pt idx="0">
                  <c:v>0.24113732507621033</c:v>
                </c:pt>
                <c:pt idx="1">
                  <c:v>0.51994578362848698</c:v>
                </c:pt>
                <c:pt idx="2">
                  <c:v>0.31202748593833274</c:v>
                </c:pt>
                <c:pt idx="3">
                  <c:v>0.75158113020732387</c:v>
                </c:pt>
                <c:pt idx="4">
                  <c:v>0.31525893579043235</c:v>
                </c:pt>
                <c:pt idx="5">
                  <c:v>0.940001914136119</c:v>
                </c:pt>
                <c:pt idx="6">
                  <c:v>0.48480558815832725</c:v>
                </c:pt>
                <c:pt idx="7">
                  <c:v>1.0615355239427016</c:v>
                </c:pt>
                <c:pt idx="8">
                  <c:v>0.86661900368385747</c:v>
                </c:pt>
                <c:pt idx="9">
                  <c:v>0.38715423308096142</c:v>
                </c:pt>
                <c:pt idx="10">
                  <c:v>0.23159176019605818</c:v>
                </c:pt>
                <c:pt idx="11">
                  <c:v>0.19012244070281598</c:v>
                </c:pt>
                <c:pt idx="12">
                  <c:v>0.19474082807344217</c:v>
                </c:pt>
                <c:pt idx="13">
                  <c:v>0.28394125989521968</c:v>
                </c:pt>
                <c:pt idx="14">
                  <c:v>0.47118769348472656</c:v>
                </c:pt>
                <c:pt idx="15">
                  <c:v>0.32103028554333207</c:v>
                </c:pt>
                <c:pt idx="16">
                  <c:v>0.30550894617433305</c:v>
                </c:pt>
                <c:pt idx="17">
                  <c:v>0.47743958302114015</c:v>
                </c:pt>
                <c:pt idx="18">
                  <c:v>0.24371070518061044</c:v>
                </c:pt>
                <c:pt idx="19">
                  <c:v>0.55278900441812417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5B-43BF-B9A7-344F3CE1E300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[1]Co!$E$2:$E$37</c:f>
              <c:numCache>
                <c:formatCode>General</c:formatCode>
                <c:ptCount val="36"/>
                <c:pt idx="0">
                  <c:v>0.13924918140108361</c:v>
                </c:pt>
                <c:pt idx="1">
                  <c:v>9.5544437127200885E-2</c:v>
                </c:pt>
                <c:pt idx="2">
                  <c:v>0.14540472456233533</c:v>
                </c:pt>
                <c:pt idx="3">
                  <c:v>9.9632169153731825E-2</c:v>
                </c:pt>
                <c:pt idx="4">
                  <c:v>0.22470478646222392</c:v>
                </c:pt>
                <c:pt idx="5">
                  <c:v>0.28786262816178065</c:v>
                </c:pt>
                <c:pt idx="6">
                  <c:v>0.44669996024915798</c:v>
                </c:pt>
                <c:pt idx="7">
                  <c:v>0.53231400239634874</c:v>
                </c:pt>
                <c:pt idx="8">
                  <c:v>0.33383380768932186</c:v>
                </c:pt>
                <c:pt idx="9">
                  <c:v>0.53176478565612861</c:v>
                </c:pt>
                <c:pt idx="10">
                  <c:v>0.74736452804977505</c:v>
                </c:pt>
                <c:pt idx="11">
                  <c:v>0.53604090428190998</c:v>
                </c:pt>
                <c:pt idx="12">
                  <c:v>0.28449649321890541</c:v>
                </c:pt>
                <c:pt idx="13">
                  <c:v>0.2333980513803165</c:v>
                </c:pt>
                <c:pt idx="14">
                  <c:v>9.3193473699232324E-2</c:v>
                </c:pt>
                <c:pt idx="15">
                  <c:v>5.5137615848042672E-2</c:v>
                </c:pt>
                <c:pt idx="16">
                  <c:v>0.13351974576910527</c:v>
                </c:pt>
                <c:pt idx="17">
                  <c:v>4.7975430173029868E-2</c:v>
                </c:pt>
                <c:pt idx="18">
                  <c:v>0.27336540168699741</c:v>
                </c:pt>
                <c:pt idx="19">
                  <c:v>0.49644202579775515</c:v>
                </c:pt>
                <c:pt idx="20">
                  <c:v>0.13770951015475527</c:v>
                </c:pt>
                <c:pt idx="21">
                  <c:v>0.23299131037277501</c:v>
                </c:pt>
                <c:pt idx="22">
                  <c:v>0.36620183476521528</c:v>
                </c:pt>
                <c:pt idx="23">
                  <c:v>0.35978526485817003</c:v>
                </c:pt>
                <c:pt idx="24">
                  <c:v>0.30501593538472349</c:v>
                </c:pt>
                <c:pt idx="25">
                  <c:v>0.67432673161638113</c:v>
                </c:pt>
                <c:pt idx="26">
                  <c:v>0.32775685081848877</c:v>
                </c:pt>
                <c:pt idx="27">
                  <c:v>0.25539048199019188</c:v>
                </c:pt>
                <c:pt idx="28">
                  <c:v>0.14251829911234778</c:v>
                </c:pt>
                <c:pt idx="29">
                  <c:v>0.16165254118504666</c:v>
                </c:pt>
                <c:pt idx="30">
                  <c:v>0.51734768382323404</c:v>
                </c:pt>
                <c:pt idx="31">
                  <c:v>0.75197252072653109</c:v>
                </c:pt>
                <c:pt idx="32">
                  <c:v>0.88231957573069075</c:v>
                </c:pt>
                <c:pt idx="33">
                  <c:v>0.66822854815707189</c:v>
                </c:pt>
                <c:pt idx="34">
                  <c:v>0.41884462390068883</c:v>
                </c:pt>
                <c:pt idx="35">
                  <c:v>0.39170488694720651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5B-43BF-B9A7-344F3CE1E300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[1]Co!$F$2:$F$36</c:f>
              <c:numCache>
                <c:formatCode>General</c:formatCode>
                <c:ptCount val="35"/>
                <c:pt idx="0">
                  <c:v>2.2209005849156838</c:v>
                </c:pt>
                <c:pt idx="1">
                  <c:v>0.24827365217232045</c:v>
                </c:pt>
                <c:pt idx="2">
                  <c:v>0.11165159995843885</c:v>
                </c:pt>
                <c:pt idx="3">
                  <c:v>0.1313015840886359</c:v>
                </c:pt>
                <c:pt idx="4">
                  <c:v>0.32024939188140844</c:v>
                </c:pt>
                <c:pt idx="5">
                  <c:v>0.38939077889649559</c:v>
                </c:pt>
                <c:pt idx="6">
                  <c:v>0.52718127454709407</c:v>
                </c:pt>
                <c:pt idx="7">
                  <c:v>0.43471588850870418</c:v>
                </c:pt>
                <c:pt idx="8">
                  <c:v>0.57860350103541791</c:v>
                </c:pt>
                <c:pt idx="9">
                  <c:v>0.59125767735277823</c:v>
                </c:pt>
                <c:pt idx="10">
                  <c:v>0.5427228224703774</c:v>
                </c:pt>
                <c:pt idx="11">
                  <c:v>0.36711235249358953</c:v>
                </c:pt>
                <c:pt idx="12">
                  <c:v>0.54257750030819285</c:v>
                </c:pt>
                <c:pt idx="13">
                  <c:v>0.58923960469867087</c:v>
                </c:pt>
                <c:pt idx="14">
                  <c:v>0.58573039351559963</c:v>
                </c:pt>
                <c:pt idx="15">
                  <c:v>0.46134704630561868</c:v>
                </c:pt>
                <c:pt idx="16">
                  <c:v>0.27625868427836903</c:v>
                </c:pt>
                <c:pt idx="17">
                  <c:v>0.36264338281213881</c:v>
                </c:pt>
                <c:pt idx="18">
                  <c:v>0.10437234172471804</c:v>
                </c:pt>
                <c:pt idx="19">
                  <c:v>5.9154453730053763E-2</c:v>
                </c:pt>
                <c:pt idx="20">
                  <c:v>5.7718671396664215E-2</c:v>
                </c:pt>
                <c:pt idx="21">
                  <c:v>0.28028283709904367</c:v>
                </c:pt>
                <c:pt idx="22">
                  <c:v>0.25277200966653229</c:v>
                </c:pt>
                <c:pt idx="23">
                  <c:v>0.23386508616679652</c:v>
                </c:pt>
                <c:pt idx="24">
                  <c:v>0.45380500019658698</c:v>
                </c:pt>
                <c:pt idx="25">
                  <c:v>2.057360868351231</c:v>
                </c:pt>
                <c:pt idx="26">
                  <c:v>0.51580774058016665</c:v>
                </c:pt>
                <c:pt idx="27">
                  <c:v>0.36567501487496756</c:v>
                </c:pt>
                <c:pt idx="28">
                  <c:v>0.35423374586884276</c:v>
                </c:pt>
                <c:pt idx="29">
                  <c:v>0.36905170498960888</c:v>
                </c:pt>
                <c:pt idx="30">
                  <c:v>3.123140778788171E-2</c:v>
                </c:pt>
                <c:pt idx="31">
                  <c:v>2.9889414145654668E-2</c:v>
                </c:pt>
                <c:pt idx="32">
                  <c:v>5.5598137686764339E-2</c:v>
                </c:pt>
                <c:pt idx="33">
                  <c:v>0.32779885606874443</c:v>
                </c:pt>
                <c:pt idx="34">
                  <c:v>0.45022031200786028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5B-43BF-B9A7-344F3CE1E300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[1]Co!$G$2:$G$41</c:f>
              <c:numCache>
                <c:formatCode>General</c:formatCode>
                <c:ptCount val="40"/>
                <c:pt idx="0">
                  <c:v>1.2277637514321351</c:v>
                </c:pt>
                <c:pt idx="1">
                  <c:v>0.39881921710950508</c:v>
                </c:pt>
                <c:pt idx="2">
                  <c:v>0.17686100059106949</c:v>
                </c:pt>
                <c:pt idx="3">
                  <c:v>0.12777363081143817</c:v>
                </c:pt>
                <c:pt idx="4">
                  <c:v>0.11579735162392432</c:v>
                </c:pt>
                <c:pt idx="5">
                  <c:v>0.35352015432336636</c:v>
                </c:pt>
                <c:pt idx="6">
                  <c:v>0.12477970763530767</c:v>
                </c:pt>
                <c:pt idx="7">
                  <c:v>0.44961131773000973</c:v>
                </c:pt>
                <c:pt idx="8">
                  <c:v>0.29625197614266574</c:v>
                </c:pt>
                <c:pt idx="9">
                  <c:v>0.4084939610023004</c:v>
                </c:pt>
                <c:pt idx="10">
                  <c:v>0.39368244722212303</c:v>
                </c:pt>
                <c:pt idx="11">
                  <c:v>0.55066276897695832</c:v>
                </c:pt>
                <c:pt idx="12">
                  <c:v>0.62441009008305526</c:v>
                </c:pt>
                <c:pt idx="13">
                  <c:v>0.57386322021775127</c:v>
                </c:pt>
                <c:pt idx="14">
                  <c:v>0.50226998261889677</c:v>
                </c:pt>
                <c:pt idx="15">
                  <c:v>0.55095915586673727</c:v>
                </c:pt>
                <c:pt idx="16">
                  <c:v>0.56042794984197097</c:v>
                </c:pt>
                <c:pt idx="17">
                  <c:v>0.8992409301546419</c:v>
                </c:pt>
                <c:pt idx="18">
                  <c:v>0.90762698185877821</c:v>
                </c:pt>
                <c:pt idx="19">
                  <c:v>0.56682037519152129</c:v>
                </c:pt>
                <c:pt idx="20">
                  <c:v>0.52708895559778235</c:v>
                </c:pt>
                <c:pt idx="21">
                  <c:v>0.29224068838566891</c:v>
                </c:pt>
                <c:pt idx="22">
                  <c:v>5.812192618275009E-2</c:v>
                </c:pt>
                <c:pt idx="23">
                  <c:v>0.18063623551896146</c:v>
                </c:pt>
                <c:pt idx="24">
                  <c:v>0.33393310913372182</c:v>
                </c:pt>
                <c:pt idx="25">
                  <c:v>5.6876177136309533E-2</c:v>
                </c:pt>
                <c:pt idx="26">
                  <c:v>0.13610910070718413</c:v>
                </c:pt>
                <c:pt idx="27">
                  <c:v>0.38016657619530048</c:v>
                </c:pt>
                <c:pt idx="28">
                  <c:v>0.5162663958948992</c:v>
                </c:pt>
                <c:pt idx="29">
                  <c:v>0.2977535200762248</c:v>
                </c:pt>
                <c:pt idx="30">
                  <c:v>6.1196668062468616E-2</c:v>
                </c:pt>
                <c:pt idx="31">
                  <c:v>2.0644053850241746</c:v>
                </c:pt>
                <c:pt idx="32">
                  <c:v>3.5169882062898048</c:v>
                </c:pt>
                <c:pt idx="33">
                  <c:v>2.4075430988343798</c:v>
                </c:pt>
                <c:pt idx="34">
                  <c:v>1.4454814057724545</c:v>
                </c:pt>
                <c:pt idx="35">
                  <c:v>2.5692153751233531</c:v>
                </c:pt>
                <c:pt idx="36">
                  <c:v>2.1282012394641239</c:v>
                </c:pt>
                <c:pt idx="37">
                  <c:v>6.8375255432377067</c:v>
                </c:pt>
                <c:pt idx="38">
                  <c:v>1.0576639583703871</c:v>
                </c:pt>
                <c:pt idx="39">
                  <c:v>0.3520062021283496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5B-43BF-B9A7-344F3CE1E300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[1]Co!$H$2:$H$32</c:f>
              <c:numCache>
                <c:formatCode>General</c:formatCode>
                <c:ptCount val="31"/>
                <c:pt idx="0">
                  <c:v>5.0565221931790971E-2</c:v>
                </c:pt>
                <c:pt idx="1">
                  <c:v>0.13314767482953341</c:v>
                </c:pt>
                <c:pt idx="2">
                  <c:v>0.16643848077502474</c:v>
                </c:pt>
                <c:pt idx="3">
                  <c:v>0.18203721806370204</c:v>
                </c:pt>
                <c:pt idx="4">
                  <c:v>0.19013636005848089</c:v>
                </c:pt>
                <c:pt idx="5">
                  <c:v>0.32947228297505321</c:v>
                </c:pt>
                <c:pt idx="6">
                  <c:v>0.34099081065415421</c:v>
                </c:pt>
                <c:pt idx="7">
                  <c:v>0.13233772564785823</c:v>
                </c:pt>
                <c:pt idx="8">
                  <c:v>0.16264293069873151</c:v>
                </c:pt>
                <c:pt idx="9">
                  <c:v>0.20563455922108284</c:v>
                </c:pt>
                <c:pt idx="10">
                  <c:v>0.10574369071572047</c:v>
                </c:pt>
                <c:pt idx="11">
                  <c:v>4.0112767583209981E-2</c:v>
                </c:pt>
                <c:pt idx="12">
                  <c:v>2.9689371491996342E-2</c:v>
                </c:pt>
                <c:pt idx="13">
                  <c:v>0.10282750734504927</c:v>
                </c:pt>
                <c:pt idx="14">
                  <c:v>0.12952784144221846</c:v>
                </c:pt>
                <c:pt idx="15">
                  <c:v>0.14799077353597212</c:v>
                </c:pt>
                <c:pt idx="16">
                  <c:v>0.13478210843496852</c:v>
                </c:pt>
                <c:pt idx="17">
                  <c:v>0.10474000355536586</c:v>
                </c:pt>
                <c:pt idx="18">
                  <c:v>7.1558856391805731E-2</c:v>
                </c:pt>
                <c:pt idx="19">
                  <c:v>6.8299879927849694E-2</c:v>
                </c:pt>
                <c:pt idx="20">
                  <c:v>0.1560084876990904</c:v>
                </c:pt>
                <c:pt idx="21">
                  <c:v>0.11310137806995092</c:v>
                </c:pt>
                <c:pt idx="22">
                  <c:v>0.16219082344197672</c:v>
                </c:pt>
                <c:pt idx="23">
                  <c:v>0.11136733700648198</c:v>
                </c:pt>
                <c:pt idx="24">
                  <c:v>0.12101713845270894</c:v>
                </c:pt>
                <c:pt idx="25">
                  <c:v>9.0536707819281553E-2</c:v>
                </c:pt>
                <c:pt idx="26">
                  <c:v>0.70926755538063524</c:v>
                </c:pt>
                <c:pt idx="27">
                  <c:v>0.60202630459986262</c:v>
                </c:pt>
                <c:pt idx="28">
                  <c:v>0.99811927729892236</c:v>
                </c:pt>
                <c:pt idx="29">
                  <c:v>7.3976233809780059</c:v>
                </c:pt>
                <c:pt idx="30">
                  <c:v>3.2689472011454717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5B-43BF-B9A7-344F3CE1E300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[1]Co!$I$2:$I$39</c:f>
              <c:numCache>
                <c:formatCode>General</c:formatCode>
                <c:ptCount val="38"/>
                <c:pt idx="0">
                  <c:v>8.209533318945049E-2</c:v>
                </c:pt>
                <c:pt idx="1">
                  <c:v>5.8666491407155102E-2</c:v>
                </c:pt>
                <c:pt idx="2">
                  <c:v>5.4222772234494072E-2</c:v>
                </c:pt>
                <c:pt idx="3">
                  <c:v>0.36985626898321611</c:v>
                </c:pt>
                <c:pt idx="4">
                  <c:v>0.51596807753433571</c:v>
                </c:pt>
                <c:pt idx="5">
                  <c:v>0.36563187951181553</c:v>
                </c:pt>
                <c:pt idx="6">
                  <c:v>0.5887539154831396</c:v>
                </c:pt>
                <c:pt idx="7">
                  <c:v>0.13583707203329703</c:v>
                </c:pt>
                <c:pt idx="8">
                  <c:v>0.22023469892447495</c:v>
                </c:pt>
                <c:pt idx="9">
                  <c:v>0.15292163652919377</c:v>
                </c:pt>
                <c:pt idx="10">
                  <c:v>0.20826839171644687</c:v>
                </c:pt>
                <c:pt idx="11">
                  <c:v>9.4484601484447053E-2</c:v>
                </c:pt>
                <c:pt idx="12">
                  <c:v>0.15110958626618159</c:v>
                </c:pt>
                <c:pt idx="13">
                  <c:v>2.3833782545096157E-2</c:v>
                </c:pt>
                <c:pt idx="14">
                  <c:v>2.8656423786448667E-2</c:v>
                </c:pt>
                <c:pt idx="15">
                  <c:v>7.4557693742511894E-2</c:v>
                </c:pt>
                <c:pt idx="16">
                  <c:v>0.10793634699187916</c:v>
                </c:pt>
                <c:pt idx="17">
                  <c:v>0.14352456400001806</c:v>
                </c:pt>
                <c:pt idx="18">
                  <c:v>5.8942660741817213E-2</c:v>
                </c:pt>
                <c:pt idx="19">
                  <c:v>4.3887888401460191E-2</c:v>
                </c:pt>
                <c:pt idx="20">
                  <c:v>4.5458182458254323E-2</c:v>
                </c:pt>
                <c:pt idx="21">
                  <c:v>0.2926601016801097</c:v>
                </c:pt>
                <c:pt idx="22">
                  <c:v>0.11302128258006687</c:v>
                </c:pt>
                <c:pt idx="23">
                  <c:v>8.6934649894288701E-2</c:v>
                </c:pt>
                <c:pt idx="24">
                  <c:v>0.10187958292925268</c:v>
                </c:pt>
                <c:pt idx="25">
                  <c:v>0.14577993776351253</c:v>
                </c:pt>
                <c:pt idx="26">
                  <c:v>0.13083775068150902</c:v>
                </c:pt>
                <c:pt idx="27">
                  <c:v>0.83262137800763947</c:v>
                </c:pt>
                <c:pt idx="28">
                  <c:v>0.92028849934677492</c:v>
                </c:pt>
                <c:pt idx="29">
                  <c:v>0.39612772456525153</c:v>
                </c:pt>
                <c:pt idx="30">
                  <c:v>1.8426246563550939</c:v>
                </c:pt>
                <c:pt idx="31">
                  <c:v>2.2558755148803065</c:v>
                </c:pt>
                <c:pt idx="32">
                  <c:v>1.3960239836102053</c:v>
                </c:pt>
                <c:pt idx="33">
                  <c:v>0.32145909000734735</c:v>
                </c:pt>
                <c:pt idx="34">
                  <c:v>0.21885593644095752</c:v>
                </c:pt>
                <c:pt idx="35">
                  <c:v>0.32208133930837479</c:v>
                </c:pt>
                <c:pt idx="36">
                  <c:v>0.44684996672261207</c:v>
                </c:pt>
                <c:pt idx="37">
                  <c:v>0.23711837625438068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5B-43BF-B9A7-344F3CE1E300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[1]Co!$J$2:$J$16</c:f>
              <c:numCache>
                <c:formatCode>General</c:formatCode>
                <c:ptCount val="15"/>
                <c:pt idx="0">
                  <c:v>0.54677100863586703</c:v>
                </c:pt>
                <c:pt idx="1">
                  <c:v>0.84582780522361112</c:v>
                </c:pt>
                <c:pt idx="2">
                  <c:v>0.89010486529608246</c:v>
                </c:pt>
                <c:pt idx="3">
                  <c:v>0.90898203269062938</c:v>
                </c:pt>
                <c:pt idx="4">
                  <c:v>1.0521435692431258</c:v>
                </c:pt>
                <c:pt idx="5">
                  <c:v>0.98010212779837191</c:v>
                </c:pt>
                <c:pt idx="6">
                  <c:v>1.0615181711165043</c:v>
                </c:pt>
                <c:pt idx="7">
                  <c:v>0.78433049913508845</c:v>
                </c:pt>
                <c:pt idx="8">
                  <c:v>0.98642301117531406</c:v>
                </c:pt>
                <c:pt idx="9">
                  <c:v>1.4979430738997768</c:v>
                </c:pt>
                <c:pt idx="10">
                  <c:v>1.4334266202140904</c:v>
                </c:pt>
                <c:pt idx="11">
                  <c:v>0.99480021963956533</c:v>
                </c:pt>
                <c:pt idx="12">
                  <c:v>0.47474774436475758</c:v>
                </c:pt>
                <c:pt idx="13">
                  <c:v>0.21200748073032219</c:v>
                </c:pt>
                <c:pt idx="14">
                  <c:v>0.51224154371630648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5B-43BF-B9A7-344F3CE1E300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chemeClr val="accent1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[1]Co!$K$2:$K$11</c:f>
              <c:numCache>
                <c:formatCode>General</c:formatCode>
                <c:ptCount val="10"/>
                <c:pt idx="0">
                  <c:v>0.66670002048829691</c:v>
                </c:pt>
                <c:pt idx="1">
                  <c:v>0.75615786194291856</c:v>
                </c:pt>
                <c:pt idx="2">
                  <c:v>0.78072535071869742</c:v>
                </c:pt>
                <c:pt idx="3">
                  <c:v>0.52</c:v>
                </c:pt>
                <c:pt idx="4">
                  <c:v>0.45728902771063668</c:v>
                </c:pt>
                <c:pt idx="5">
                  <c:v>0.16040561688962787</c:v>
                </c:pt>
                <c:pt idx="6">
                  <c:v>0.61872845892445394</c:v>
                </c:pt>
                <c:pt idx="7">
                  <c:v>0.62131450752862138</c:v>
                </c:pt>
                <c:pt idx="8">
                  <c:v>0.71152834148084942</c:v>
                </c:pt>
                <c:pt idx="9">
                  <c:v>0.66261114718518566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5B-43BF-B9A7-344F3CE1E300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[1]Co!$L$2:$L$19</c:f>
              <c:numCache>
                <c:formatCode>General</c:formatCode>
                <c:ptCount val="18"/>
                <c:pt idx="0">
                  <c:v>0.11947572021084883</c:v>
                </c:pt>
                <c:pt idx="1">
                  <c:v>0.14239566848485941</c:v>
                </c:pt>
                <c:pt idx="2">
                  <c:v>0.16495504825492663</c:v>
                </c:pt>
                <c:pt idx="3">
                  <c:v>0.34851263586542308</c:v>
                </c:pt>
                <c:pt idx="4">
                  <c:v>0.21102987446586746</c:v>
                </c:pt>
                <c:pt idx="5">
                  <c:v>0.28135212420559297</c:v>
                </c:pt>
                <c:pt idx="6">
                  <c:v>0.26125409033960534</c:v>
                </c:pt>
                <c:pt idx="7">
                  <c:v>0.34347125971937431</c:v>
                </c:pt>
                <c:pt idx="8">
                  <c:v>0.36701674111299815</c:v>
                </c:pt>
                <c:pt idx="9">
                  <c:v>0.34929765330607582</c:v>
                </c:pt>
                <c:pt idx="10">
                  <c:v>0.29980465893366443</c:v>
                </c:pt>
                <c:pt idx="11">
                  <c:v>0.28918434035800844</c:v>
                </c:pt>
                <c:pt idx="12">
                  <c:v>0.21222154488600026</c:v>
                </c:pt>
                <c:pt idx="13">
                  <c:v>0.24727549198987617</c:v>
                </c:pt>
                <c:pt idx="14">
                  <c:v>0.27885193047083229</c:v>
                </c:pt>
                <c:pt idx="15">
                  <c:v>0.18280140915123774</c:v>
                </c:pt>
                <c:pt idx="16">
                  <c:v>0.22295213642853479</c:v>
                </c:pt>
                <c:pt idx="17">
                  <c:v>0.25057465727243944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05B-43BF-B9A7-344F3CE1E300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[1]Co!$M$2:$M$19</c:f>
              <c:numCache>
                <c:formatCode>General</c:formatCode>
                <c:ptCount val="18"/>
                <c:pt idx="0">
                  <c:v>0.17267511507976205</c:v>
                </c:pt>
                <c:pt idx="1">
                  <c:v>0.17750378815022316</c:v>
                </c:pt>
                <c:pt idx="2">
                  <c:v>0.16857891363897237</c:v>
                </c:pt>
                <c:pt idx="3">
                  <c:v>0.26552807685273228</c:v>
                </c:pt>
                <c:pt idx="4">
                  <c:v>0.29446378096626724</c:v>
                </c:pt>
                <c:pt idx="5">
                  <c:v>0.38573352686328682</c:v>
                </c:pt>
                <c:pt idx="6">
                  <c:v>0.20812313487621498</c:v>
                </c:pt>
                <c:pt idx="7">
                  <c:v>0.3342746940830349</c:v>
                </c:pt>
                <c:pt idx="8">
                  <c:v>0.31782449870285939</c:v>
                </c:pt>
                <c:pt idx="9">
                  <c:v>0.41351515096091818</c:v>
                </c:pt>
                <c:pt idx="10">
                  <c:v>0.29532187515539171</c:v>
                </c:pt>
                <c:pt idx="11">
                  <c:v>0.3094878684636701</c:v>
                </c:pt>
                <c:pt idx="12">
                  <c:v>0.31063645401158158</c:v>
                </c:pt>
                <c:pt idx="13">
                  <c:v>0.29253231597382123</c:v>
                </c:pt>
                <c:pt idx="14">
                  <c:v>0.52009050839227866</c:v>
                </c:pt>
                <c:pt idx="15">
                  <c:v>0.27681682903231686</c:v>
                </c:pt>
                <c:pt idx="16">
                  <c:v>0.21563161231871156</c:v>
                </c:pt>
                <c:pt idx="17">
                  <c:v>0.19036859780281326</c:v>
                </c:pt>
              </c:numCache>
            </c:numRef>
          </c:xVal>
          <c:yVal>
            <c:numRef>
              <c:f>[1]Co!$A$2:$A$41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05B-43BF-B9A7-344F3CE1E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1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Nickel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[1]Ni!$B$2:$B$16</c:f>
              <c:numCache>
                <c:formatCode>General</c:formatCode>
                <c:ptCount val="15"/>
                <c:pt idx="0">
                  <c:v>11.3</c:v>
                </c:pt>
                <c:pt idx="1">
                  <c:v>2.2599999999999998</c:v>
                </c:pt>
                <c:pt idx="2">
                  <c:v>8.7200000000000006</c:v>
                </c:pt>
                <c:pt idx="3">
                  <c:v>8.99</c:v>
                </c:pt>
                <c:pt idx="4">
                  <c:v>10.1</c:v>
                </c:pt>
                <c:pt idx="5">
                  <c:v>5.98</c:v>
                </c:pt>
                <c:pt idx="6">
                  <c:v>5.14</c:v>
                </c:pt>
                <c:pt idx="7">
                  <c:v>7.29</c:v>
                </c:pt>
                <c:pt idx="8">
                  <c:v>3.11</c:v>
                </c:pt>
                <c:pt idx="9">
                  <c:v>1.23</c:v>
                </c:pt>
                <c:pt idx="10">
                  <c:v>0.76</c:v>
                </c:pt>
                <c:pt idx="11">
                  <c:v>0.83</c:v>
                </c:pt>
                <c:pt idx="12">
                  <c:v>0.52300000000000002</c:v>
                </c:pt>
                <c:pt idx="13">
                  <c:v>0.89</c:v>
                </c:pt>
                <c:pt idx="14">
                  <c:v>3.57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CA-4900-8BD6-18C2B20D3935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[1]Ni!$C$2:$C$19</c:f>
              <c:numCache>
                <c:formatCode>General</c:formatCode>
                <c:ptCount val="18"/>
                <c:pt idx="0">
                  <c:v>0.46994559367753996</c:v>
                </c:pt>
                <c:pt idx="1">
                  <c:v>18.627739481793828</c:v>
                </c:pt>
                <c:pt idx="2">
                  <c:v>16.802586329688712</c:v>
                </c:pt>
                <c:pt idx="3">
                  <c:v>15.229684357279632</c:v>
                </c:pt>
                <c:pt idx="4">
                  <c:v>19.490905988023634</c:v>
                </c:pt>
                <c:pt idx="5">
                  <c:v>16.738792712158372</c:v>
                </c:pt>
                <c:pt idx="6">
                  <c:v>14.015921805926896</c:v>
                </c:pt>
                <c:pt idx="7">
                  <c:v>13.12302984746837</c:v>
                </c:pt>
                <c:pt idx="8">
                  <c:v>9.389881760675781</c:v>
                </c:pt>
                <c:pt idx="9">
                  <c:v>11.010317342246758</c:v>
                </c:pt>
                <c:pt idx="10">
                  <c:v>1.0479642988453881</c:v>
                </c:pt>
                <c:pt idx="11">
                  <c:v>0.77473711387299504</c:v>
                </c:pt>
                <c:pt idx="12">
                  <c:v>1.6350121794693833</c:v>
                </c:pt>
                <c:pt idx="13">
                  <c:v>9.2304493867770034</c:v>
                </c:pt>
                <c:pt idx="14">
                  <c:v>0.46251229398157029</c:v>
                </c:pt>
                <c:pt idx="15">
                  <c:v>0.54155841326300491</c:v>
                </c:pt>
                <c:pt idx="16">
                  <c:v>0.45822577804201153</c:v>
                </c:pt>
                <c:pt idx="17">
                  <c:v>1.4102564467263445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CA-4900-8BD6-18C2B20D3935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[1]Ni!$D$2:$D$21</c:f>
              <c:numCache>
                <c:formatCode>General</c:formatCode>
                <c:ptCount val="20"/>
                <c:pt idx="0">
                  <c:v>4.1831707423020337</c:v>
                </c:pt>
                <c:pt idx="1">
                  <c:v>4.9963731808129115</c:v>
                </c:pt>
                <c:pt idx="2">
                  <c:v>6.2745189604940661</c:v>
                </c:pt>
                <c:pt idx="3">
                  <c:v>4.640470967895828</c:v>
                </c:pt>
                <c:pt idx="4">
                  <c:v>2.3942766577706496</c:v>
                </c:pt>
                <c:pt idx="5">
                  <c:v>3.7167267049401178</c:v>
                </c:pt>
                <c:pt idx="6">
                  <c:v>4.5951210340333262</c:v>
                </c:pt>
                <c:pt idx="7">
                  <c:v>1.7064523722751406</c:v>
                </c:pt>
                <c:pt idx="8">
                  <c:v>3.5997292365190368</c:v>
                </c:pt>
                <c:pt idx="9">
                  <c:v>0.96652400845524844</c:v>
                </c:pt>
                <c:pt idx="10">
                  <c:v>0.50429559369565746</c:v>
                </c:pt>
                <c:pt idx="11">
                  <c:v>0.30339771943561245</c:v>
                </c:pt>
                <c:pt idx="12">
                  <c:v>0.41600575134170986</c:v>
                </c:pt>
                <c:pt idx="13">
                  <c:v>0.60002613027902529</c:v>
                </c:pt>
                <c:pt idx="14">
                  <c:v>0.50920461143855777</c:v>
                </c:pt>
                <c:pt idx="15">
                  <c:v>0.59921188584322627</c:v>
                </c:pt>
                <c:pt idx="16">
                  <c:v>0.67020863495713889</c:v>
                </c:pt>
                <c:pt idx="17">
                  <c:v>0.46538004518617476</c:v>
                </c:pt>
                <c:pt idx="18">
                  <c:v>0.46281611064114742</c:v>
                </c:pt>
                <c:pt idx="19">
                  <c:v>1.1786775206039488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CA-4900-8BD6-18C2B20D3935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[1]Ni!$E$2:$E$37</c:f>
              <c:numCache>
                <c:formatCode>General</c:formatCode>
                <c:ptCount val="36"/>
                <c:pt idx="0">
                  <c:v>1.2485291171735367</c:v>
                </c:pt>
                <c:pt idx="1">
                  <c:v>0.69563775278088813</c:v>
                </c:pt>
                <c:pt idx="2">
                  <c:v>1.9429691021168054</c:v>
                </c:pt>
                <c:pt idx="3">
                  <c:v>0.72500688212949194</c:v>
                </c:pt>
                <c:pt idx="4">
                  <c:v>2.8395683699938421</c:v>
                </c:pt>
                <c:pt idx="5">
                  <c:v>2.3810732841378841</c:v>
                </c:pt>
                <c:pt idx="6">
                  <c:v>3.004742777162948</c:v>
                </c:pt>
                <c:pt idx="7">
                  <c:v>3.5982072036116568</c:v>
                </c:pt>
                <c:pt idx="8">
                  <c:v>2.0614753334276195</c:v>
                </c:pt>
                <c:pt idx="9">
                  <c:v>3.1350865436090705</c:v>
                </c:pt>
                <c:pt idx="10">
                  <c:v>16.433087954958442</c:v>
                </c:pt>
                <c:pt idx="11">
                  <c:v>10.369364712544849</c:v>
                </c:pt>
                <c:pt idx="12">
                  <c:v>4.5274066946515514</c:v>
                </c:pt>
                <c:pt idx="13">
                  <c:v>2.9597461339364517</c:v>
                </c:pt>
                <c:pt idx="14">
                  <c:v>1.1458082355492007</c:v>
                </c:pt>
                <c:pt idx="15">
                  <c:v>0.3994519639996183</c:v>
                </c:pt>
                <c:pt idx="16">
                  <c:v>0.8973539532842647</c:v>
                </c:pt>
                <c:pt idx="17">
                  <c:v>0.56685792860717243</c:v>
                </c:pt>
                <c:pt idx="18">
                  <c:v>1.6256720120395887</c:v>
                </c:pt>
                <c:pt idx="19">
                  <c:v>5.0520096015312355</c:v>
                </c:pt>
                <c:pt idx="20">
                  <c:v>1.00807656421005</c:v>
                </c:pt>
                <c:pt idx="21">
                  <c:v>3.121291162165194</c:v>
                </c:pt>
                <c:pt idx="22">
                  <c:v>3.6834539254210195</c:v>
                </c:pt>
                <c:pt idx="23">
                  <c:v>2.7930951317861443</c:v>
                </c:pt>
                <c:pt idx="24">
                  <c:v>3.2674008915681347</c:v>
                </c:pt>
                <c:pt idx="25">
                  <c:v>11.316968763776337</c:v>
                </c:pt>
                <c:pt idx="26">
                  <c:v>2.807753776239422</c:v>
                </c:pt>
                <c:pt idx="27">
                  <c:v>1.5135642751327543</c:v>
                </c:pt>
                <c:pt idx="28">
                  <c:v>0.99038035858440032</c:v>
                </c:pt>
                <c:pt idx="29">
                  <c:v>0.60449637011347368</c:v>
                </c:pt>
                <c:pt idx="30">
                  <c:v>1.6707777208809282</c:v>
                </c:pt>
                <c:pt idx="31">
                  <c:v>2.4546463271343826</c:v>
                </c:pt>
                <c:pt idx="32">
                  <c:v>2.4729985392017624</c:v>
                </c:pt>
                <c:pt idx="33">
                  <c:v>2.7633804579052099</c:v>
                </c:pt>
                <c:pt idx="34">
                  <c:v>1.6294452524071885</c:v>
                </c:pt>
                <c:pt idx="35">
                  <c:v>1.7661148421927564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CA-4900-8BD6-18C2B20D3935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[1]Ni!$F$2:$F$36</c:f>
              <c:numCache>
                <c:formatCode>General</c:formatCode>
                <c:ptCount val="35"/>
                <c:pt idx="0">
                  <c:v>29.308417637813672</c:v>
                </c:pt>
                <c:pt idx="1">
                  <c:v>2.2020765435763687</c:v>
                </c:pt>
                <c:pt idx="2">
                  <c:v>0.99043655756545723</c:v>
                </c:pt>
                <c:pt idx="3">
                  <c:v>0.80006542683952242</c:v>
                </c:pt>
                <c:pt idx="4">
                  <c:v>3.6503163819050011</c:v>
                </c:pt>
                <c:pt idx="5">
                  <c:v>3.3443760850104454</c:v>
                </c:pt>
                <c:pt idx="6">
                  <c:v>3.3967790859377076</c:v>
                </c:pt>
                <c:pt idx="7">
                  <c:v>3.2773245960055215</c:v>
                </c:pt>
                <c:pt idx="8">
                  <c:v>3.406942334803833</c:v>
                </c:pt>
                <c:pt idx="9">
                  <c:v>4.1882102696156505</c:v>
                </c:pt>
                <c:pt idx="10">
                  <c:v>3.2004825521468274</c:v>
                </c:pt>
                <c:pt idx="11">
                  <c:v>2.5559006081518212</c:v>
                </c:pt>
                <c:pt idx="12">
                  <c:v>3.1405501732127874</c:v>
                </c:pt>
                <c:pt idx="13">
                  <c:v>10.605947032024069</c:v>
                </c:pt>
                <c:pt idx="14">
                  <c:v>12.077070034968859</c:v>
                </c:pt>
                <c:pt idx="15">
                  <c:v>10.104470488470518</c:v>
                </c:pt>
                <c:pt idx="16">
                  <c:v>3.7708254387647546</c:v>
                </c:pt>
                <c:pt idx="17">
                  <c:v>3.7194447401843549</c:v>
                </c:pt>
                <c:pt idx="18">
                  <c:v>0.61427432927725212</c:v>
                </c:pt>
                <c:pt idx="19">
                  <c:v>0.42307375729499036</c:v>
                </c:pt>
                <c:pt idx="20">
                  <c:v>0.4225417329975647</c:v>
                </c:pt>
                <c:pt idx="21">
                  <c:v>1.6987155651156991</c:v>
                </c:pt>
                <c:pt idx="22">
                  <c:v>1.9425486743262785</c:v>
                </c:pt>
                <c:pt idx="23">
                  <c:v>1.971946920060055</c:v>
                </c:pt>
                <c:pt idx="24">
                  <c:v>3.2535271119126916</c:v>
                </c:pt>
                <c:pt idx="25">
                  <c:v>4.9255586292995011</c:v>
                </c:pt>
                <c:pt idx="26">
                  <c:v>5.1301020546970211</c:v>
                </c:pt>
                <c:pt idx="27">
                  <c:v>2.8228218575348469</c:v>
                </c:pt>
                <c:pt idx="28">
                  <c:v>2.4542610520361525</c:v>
                </c:pt>
                <c:pt idx="29">
                  <c:v>2.9552519651733284</c:v>
                </c:pt>
                <c:pt idx="30">
                  <c:v>0.3946197878709346</c:v>
                </c:pt>
                <c:pt idx="31">
                  <c:v>0.23162607308338221</c:v>
                </c:pt>
                <c:pt idx="32">
                  <c:v>0.44298058129732348</c:v>
                </c:pt>
                <c:pt idx="33">
                  <c:v>1.1583225334411504</c:v>
                </c:pt>
                <c:pt idx="34">
                  <c:v>1.9205839543959944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CA-4900-8BD6-18C2B20D3935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[1]Ni!$G$2:$G$41</c:f>
              <c:numCache>
                <c:formatCode>General</c:formatCode>
                <c:ptCount val="40"/>
                <c:pt idx="0">
                  <c:v>22.180023474436315</c:v>
                </c:pt>
                <c:pt idx="1">
                  <c:v>4.9995515838144273</c:v>
                </c:pt>
                <c:pt idx="2">
                  <c:v>1.6686727136280404</c:v>
                </c:pt>
                <c:pt idx="3">
                  <c:v>1.1283172857652821</c:v>
                </c:pt>
                <c:pt idx="4">
                  <c:v>1.1636651429487104</c:v>
                </c:pt>
                <c:pt idx="5">
                  <c:v>3.9911222880206045</c:v>
                </c:pt>
                <c:pt idx="6">
                  <c:v>1.3101065724008842</c:v>
                </c:pt>
                <c:pt idx="7">
                  <c:v>2.918355991542835</c:v>
                </c:pt>
                <c:pt idx="8">
                  <c:v>1.7360383691530028</c:v>
                </c:pt>
                <c:pt idx="9">
                  <c:v>2.3586373376820258</c:v>
                </c:pt>
                <c:pt idx="10">
                  <c:v>2.6042104224376872</c:v>
                </c:pt>
                <c:pt idx="11">
                  <c:v>3.3587091836129348</c:v>
                </c:pt>
                <c:pt idx="12">
                  <c:v>4.5952637875557052</c:v>
                </c:pt>
                <c:pt idx="13">
                  <c:v>3.4515926150412239</c:v>
                </c:pt>
                <c:pt idx="14">
                  <c:v>3.0195304594761985</c:v>
                </c:pt>
                <c:pt idx="15">
                  <c:v>3.2429721292105382</c:v>
                </c:pt>
                <c:pt idx="16">
                  <c:v>3.3472720050351259</c:v>
                </c:pt>
                <c:pt idx="17">
                  <c:v>5.372974691854794</c:v>
                </c:pt>
                <c:pt idx="18">
                  <c:v>4.0150842378028067</c:v>
                </c:pt>
                <c:pt idx="19">
                  <c:v>6.8766607264622808</c:v>
                </c:pt>
                <c:pt idx="20">
                  <c:v>10.062191077355026</c:v>
                </c:pt>
                <c:pt idx="21">
                  <c:v>4.098269689632601</c:v>
                </c:pt>
                <c:pt idx="22">
                  <c:v>0.65397616206380049</c:v>
                </c:pt>
                <c:pt idx="23">
                  <c:v>1.5322649187881148</c:v>
                </c:pt>
                <c:pt idx="24">
                  <c:v>3.0075900613242177</c:v>
                </c:pt>
                <c:pt idx="25">
                  <c:v>0.44963689156704967</c:v>
                </c:pt>
                <c:pt idx="26">
                  <c:v>1.214643366698829</c:v>
                </c:pt>
                <c:pt idx="27">
                  <c:v>3.0569165477802831</c:v>
                </c:pt>
                <c:pt idx="28">
                  <c:v>4.675747646863968</c:v>
                </c:pt>
                <c:pt idx="29">
                  <c:v>2.1422746304330147</c:v>
                </c:pt>
                <c:pt idx="30">
                  <c:v>0.49518632283212272</c:v>
                </c:pt>
                <c:pt idx="31">
                  <c:v>17.041945157037755</c:v>
                </c:pt>
                <c:pt idx="32">
                  <c:v>16.998235066836717</c:v>
                </c:pt>
                <c:pt idx="33">
                  <c:v>13.503825747649218</c:v>
                </c:pt>
                <c:pt idx="34">
                  <c:v>9.5652310646779455</c:v>
                </c:pt>
                <c:pt idx="35">
                  <c:v>13.282739321650196</c:v>
                </c:pt>
                <c:pt idx="36">
                  <c:v>14.693685465332234</c:v>
                </c:pt>
                <c:pt idx="37">
                  <c:v>19.966520598182356</c:v>
                </c:pt>
                <c:pt idx="38">
                  <c:v>3.6937321503753737</c:v>
                </c:pt>
                <c:pt idx="39">
                  <c:v>1.2845612613273467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CA-4900-8BD6-18C2B20D3935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[1]Ni!$H$2:$H$32</c:f>
              <c:numCache>
                <c:formatCode>General</c:formatCode>
                <c:ptCount val="31"/>
                <c:pt idx="0">
                  <c:v>0.36044577852527848</c:v>
                </c:pt>
                <c:pt idx="1">
                  <c:v>1.231502842829477</c:v>
                </c:pt>
                <c:pt idx="2">
                  <c:v>4.730598887016165</c:v>
                </c:pt>
                <c:pt idx="3">
                  <c:v>4.3838085106364435</c:v>
                </c:pt>
                <c:pt idx="4">
                  <c:v>5.5101939567635094</c:v>
                </c:pt>
                <c:pt idx="5">
                  <c:v>8.9432000869826158</c:v>
                </c:pt>
                <c:pt idx="6">
                  <c:v>7.7031315756134484</c:v>
                </c:pt>
                <c:pt idx="7">
                  <c:v>3.9332713348449921</c:v>
                </c:pt>
                <c:pt idx="8">
                  <c:v>3.8840712982713459</c:v>
                </c:pt>
                <c:pt idx="9">
                  <c:v>2.8191371627973352</c:v>
                </c:pt>
                <c:pt idx="10">
                  <c:v>2.6205585122364456</c:v>
                </c:pt>
                <c:pt idx="11">
                  <c:v>1.022863490849943</c:v>
                </c:pt>
                <c:pt idx="12">
                  <c:v>0.90588710194583355</c:v>
                </c:pt>
                <c:pt idx="13">
                  <c:v>1.9177473736534916</c:v>
                </c:pt>
                <c:pt idx="14">
                  <c:v>2.7950331050324153</c:v>
                </c:pt>
                <c:pt idx="15">
                  <c:v>2.6572304762101111</c:v>
                </c:pt>
                <c:pt idx="16">
                  <c:v>2.7060224135811448</c:v>
                </c:pt>
                <c:pt idx="17">
                  <c:v>1.7611271959516843</c:v>
                </c:pt>
                <c:pt idx="18">
                  <c:v>1.0986883192401786</c:v>
                </c:pt>
                <c:pt idx="19">
                  <c:v>1.0274697609918588</c:v>
                </c:pt>
                <c:pt idx="20">
                  <c:v>2.5558665963345346</c:v>
                </c:pt>
                <c:pt idx="21">
                  <c:v>1.5391529328423874</c:v>
                </c:pt>
                <c:pt idx="22">
                  <c:v>2.9387315889830066</c:v>
                </c:pt>
                <c:pt idx="23">
                  <c:v>1.4746643496638785</c:v>
                </c:pt>
                <c:pt idx="24">
                  <c:v>1.3274450927402537</c:v>
                </c:pt>
                <c:pt idx="25">
                  <c:v>1.1707501667295623</c:v>
                </c:pt>
                <c:pt idx="26">
                  <c:v>4.9233658251269183</c:v>
                </c:pt>
                <c:pt idx="27">
                  <c:v>4.5696490191194838</c:v>
                </c:pt>
                <c:pt idx="28">
                  <c:v>3.2289138194635085</c:v>
                </c:pt>
                <c:pt idx="29">
                  <c:v>11.506498219102653</c:v>
                </c:pt>
                <c:pt idx="30">
                  <c:v>12.078520535866964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CA-4900-8BD6-18C2B20D3935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[1]Ni!$I$2:$I$39</c:f>
              <c:numCache>
                <c:formatCode>General</c:formatCode>
                <c:ptCount val="38"/>
                <c:pt idx="0">
                  <c:v>0.65586976561067478</c:v>
                </c:pt>
                <c:pt idx="1">
                  <c:v>0.52942654935472155</c:v>
                </c:pt>
                <c:pt idx="2">
                  <c:v>0.50008605135982132</c:v>
                </c:pt>
                <c:pt idx="3">
                  <c:v>8.7693479385924036</c:v>
                </c:pt>
                <c:pt idx="4">
                  <c:v>11.803701359970042</c:v>
                </c:pt>
                <c:pt idx="5">
                  <c:v>5.4119250844028732</c:v>
                </c:pt>
                <c:pt idx="6">
                  <c:v>18.585285523324028</c:v>
                </c:pt>
                <c:pt idx="7">
                  <c:v>3.4390558965090667</c:v>
                </c:pt>
                <c:pt idx="8">
                  <c:v>4.0042534163441346</c:v>
                </c:pt>
                <c:pt idx="9">
                  <c:v>3.8643422481703662</c:v>
                </c:pt>
                <c:pt idx="10">
                  <c:v>4.4223772142451665</c:v>
                </c:pt>
                <c:pt idx="11">
                  <c:v>2.229695054308463</c:v>
                </c:pt>
                <c:pt idx="12">
                  <c:v>4.0809554975734015</c:v>
                </c:pt>
                <c:pt idx="13">
                  <c:v>0.71566667592684785</c:v>
                </c:pt>
                <c:pt idx="14">
                  <c:v>0.73418207012845293</c:v>
                </c:pt>
                <c:pt idx="15">
                  <c:v>1.4402436160798193</c:v>
                </c:pt>
                <c:pt idx="16">
                  <c:v>1.587582349549395</c:v>
                </c:pt>
                <c:pt idx="17">
                  <c:v>2.9526792435696305</c:v>
                </c:pt>
                <c:pt idx="18">
                  <c:v>1.1097452989038359</c:v>
                </c:pt>
                <c:pt idx="19">
                  <c:v>0.8043324045736423</c:v>
                </c:pt>
                <c:pt idx="20">
                  <c:v>0.697872205256717</c:v>
                </c:pt>
                <c:pt idx="21">
                  <c:v>4.7970095900982868</c:v>
                </c:pt>
                <c:pt idx="22">
                  <c:v>1.9590874395909903</c:v>
                </c:pt>
                <c:pt idx="23">
                  <c:v>1.8686476275005814</c:v>
                </c:pt>
                <c:pt idx="24">
                  <c:v>1.9498449181350639</c:v>
                </c:pt>
                <c:pt idx="25">
                  <c:v>2.3273404033281166</c:v>
                </c:pt>
                <c:pt idx="26">
                  <c:v>1.8451450670995899</c:v>
                </c:pt>
                <c:pt idx="27">
                  <c:v>4.5520572259116099</c:v>
                </c:pt>
                <c:pt idx="28">
                  <c:v>6.2013801862525479</c:v>
                </c:pt>
                <c:pt idx="29">
                  <c:v>2.6508553731606317</c:v>
                </c:pt>
                <c:pt idx="30">
                  <c:v>6.2210016428984298</c:v>
                </c:pt>
                <c:pt idx="31">
                  <c:v>8.2330855667465919</c:v>
                </c:pt>
                <c:pt idx="32">
                  <c:v>10.473781708563928</c:v>
                </c:pt>
                <c:pt idx="33">
                  <c:v>3.2911223176162738</c:v>
                </c:pt>
                <c:pt idx="34">
                  <c:v>2.5717128655861496</c:v>
                </c:pt>
                <c:pt idx="35">
                  <c:v>3.6528900948574572</c:v>
                </c:pt>
                <c:pt idx="36">
                  <c:v>7.7160703783270739</c:v>
                </c:pt>
                <c:pt idx="37">
                  <c:v>9.5573958648044055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CA-4900-8BD6-18C2B20D3935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[1]Ni!$J$2:$J$16</c:f>
              <c:numCache>
                <c:formatCode>General</c:formatCode>
                <c:ptCount val="15"/>
                <c:pt idx="0">
                  <c:v>9.4288145329611552</c:v>
                </c:pt>
                <c:pt idx="1">
                  <c:v>7.735676785261159</c:v>
                </c:pt>
                <c:pt idx="2">
                  <c:v>15.434838936393483</c:v>
                </c:pt>
                <c:pt idx="3">
                  <c:v>15.350622676947497</c:v>
                </c:pt>
                <c:pt idx="4">
                  <c:v>15.892096234815906</c:v>
                </c:pt>
                <c:pt idx="5">
                  <c:v>12.634154764517447</c:v>
                </c:pt>
                <c:pt idx="6">
                  <c:v>8.531357439188314</c:v>
                </c:pt>
                <c:pt idx="7">
                  <c:v>10.152865610576001</c:v>
                </c:pt>
                <c:pt idx="8">
                  <c:v>10.444683567581668</c:v>
                </c:pt>
                <c:pt idx="9">
                  <c:v>8.285469268206727</c:v>
                </c:pt>
                <c:pt idx="10">
                  <c:v>6.3079977390956081</c:v>
                </c:pt>
                <c:pt idx="11">
                  <c:v>8.3202860667889151</c:v>
                </c:pt>
                <c:pt idx="12">
                  <c:v>1.9</c:v>
                </c:pt>
                <c:pt idx="13">
                  <c:v>1.3047762289791236</c:v>
                </c:pt>
                <c:pt idx="14">
                  <c:v>2.2184052088243709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CA-4900-8BD6-18C2B20D3935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chemeClr val="accent1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[1]Ni!$K$2:$K$11</c:f>
              <c:numCache>
                <c:formatCode>General</c:formatCode>
                <c:ptCount val="10"/>
                <c:pt idx="0">
                  <c:v>12.737140464572095</c:v>
                </c:pt>
                <c:pt idx="1">
                  <c:v>15.8669416255585</c:v>
                </c:pt>
                <c:pt idx="2">
                  <c:v>16.352629134435109</c:v>
                </c:pt>
                <c:pt idx="3">
                  <c:v>5.1100000000000003</c:v>
                </c:pt>
                <c:pt idx="4">
                  <c:v>2.4912952028659605</c:v>
                </c:pt>
                <c:pt idx="5">
                  <c:v>2.5945555138870207</c:v>
                </c:pt>
                <c:pt idx="6">
                  <c:v>2</c:v>
                </c:pt>
                <c:pt idx="7">
                  <c:v>1.7570230345725988</c:v>
                </c:pt>
                <c:pt idx="8">
                  <c:v>1.3269143235912315</c:v>
                </c:pt>
                <c:pt idx="9">
                  <c:v>1.4557864134257235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CA-4900-8BD6-18C2B20D3935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[1]Ni!$L$2:$L$19</c:f>
              <c:numCache>
                <c:formatCode>General</c:formatCode>
                <c:ptCount val="18"/>
                <c:pt idx="0">
                  <c:v>1.4906542624333381</c:v>
                </c:pt>
                <c:pt idx="1">
                  <c:v>1.7217152196163268</c:v>
                </c:pt>
                <c:pt idx="2">
                  <c:v>1.836682032440184</c:v>
                </c:pt>
                <c:pt idx="3">
                  <c:v>2.8662990219214488</c:v>
                </c:pt>
                <c:pt idx="4">
                  <c:v>1.6001764205338653</c:v>
                </c:pt>
                <c:pt idx="5">
                  <c:v>1.5154029870985024</c:v>
                </c:pt>
                <c:pt idx="6">
                  <c:v>1.8185735352993508</c:v>
                </c:pt>
                <c:pt idx="7">
                  <c:v>1.7782995877074665</c:v>
                </c:pt>
                <c:pt idx="8">
                  <c:v>3.0686584955564884</c:v>
                </c:pt>
                <c:pt idx="9">
                  <c:v>2.7552286992560417</c:v>
                </c:pt>
                <c:pt idx="10">
                  <c:v>2.2769269955091964</c:v>
                </c:pt>
                <c:pt idx="11">
                  <c:v>1.5501629655895304</c:v>
                </c:pt>
                <c:pt idx="12">
                  <c:v>1.3480295863528473</c:v>
                </c:pt>
                <c:pt idx="13">
                  <c:v>1.3110681827476427</c:v>
                </c:pt>
                <c:pt idx="14">
                  <c:v>1.226330326840936</c:v>
                </c:pt>
                <c:pt idx="15">
                  <c:v>0.43810838629441379</c:v>
                </c:pt>
                <c:pt idx="16">
                  <c:v>0.64914604831746758</c:v>
                </c:pt>
                <c:pt idx="17">
                  <c:v>0.71592718342825223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ECA-4900-8BD6-18C2B20D3935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[1]Ni!$M$2:$M$19</c:f>
              <c:numCache>
                <c:formatCode>General</c:formatCode>
                <c:ptCount val="18"/>
                <c:pt idx="0">
                  <c:v>1.9789843779858007</c:v>
                </c:pt>
                <c:pt idx="1">
                  <c:v>1.6261046685668274</c:v>
                </c:pt>
                <c:pt idx="2">
                  <c:v>1.0781752760309531</c:v>
                </c:pt>
                <c:pt idx="3">
                  <c:v>1.6517299048269369</c:v>
                </c:pt>
                <c:pt idx="4">
                  <c:v>1.8525895752347132</c:v>
                </c:pt>
                <c:pt idx="5">
                  <c:v>2.012194826907665</c:v>
                </c:pt>
                <c:pt idx="6">
                  <c:v>2.2380254033444453</c:v>
                </c:pt>
                <c:pt idx="7">
                  <c:v>2.635250641501619</c:v>
                </c:pt>
                <c:pt idx="8">
                  <c:v>2.2073638528217105</c:v>
                </c:pt>
                <c:pt idx="9">
                  <c:v>2.8845833597907746</c:v>
                </c:pt>
                <c:pt idx="10">
                  <c:v>1.9151516645498927</c:v>
                </c:pt>
                <c:pt idx="11">
                  <c:v>1.607850014264758</c:v>
                </c:pt>
                <c:pt idx="12">
                  <c:v>1.5853038663299017</c:v>
                </c:pt>
                <c:pt idx="13">
                  <c:v>1.6525148880486134</c:v>
                </c:pt>
                <c:pt idx="14">
                  <c:v>16.788505000065264</c:v>
                </c:pt>
                <c:pt idx="15">
                  <c:v>0.97502387888005515</c:v>
                </c:pt>
                <c:pt idx="16">
                  <c:v>1.1731797134497333</c:v>
                </c:pt>
                <c:pt idx="17">
                  <c:v>0.59709646874299804</c:v>
                </c:pt>
              </c:numCache>
            </c:numRef>
          </c:xVal>
          <c:yVal>
            <c:numRef>
              <c:f>[1]Ni!$A$2:$A$41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ECA-4900-8BD6-18C2B20D3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Zinc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[1]Zn!$B$2:$B$16</c:f>
              <c:numCache>
                <c:formatCode>General</c:formatCode>
                <c:ptCount val="15"/>
                <c:pt idx="0">
                  <c:v>101.97787535081032</c:v>
                </c:pt>
                <c:pt idx="1">
                  <c:v>73.908793704356285</c:v>
                </c:pt>
                <c:pt idx="2">
                  <c:v>9.3020470090122522</c:v>
                </c:pt>
                <c:pt idx="3">
                  <c:v>13.075078851411423</c:v>
                </c:pt>
                <c:pt idx="4">
                  <c:v>17.266402735271971</c:v>
                </c:pt>
                <c:pt idx="5">
                  <c:v>4.0683956744465588</c:v>
                </c:pt>
                <c:pt idx="6">
                  <c:v>12.454724777358381</c:v>
                </c:pt>
                <c:pt idx="7">
                  <c:v>10.02138907867965</c:v>
                </c:pt>
                <c:pt idx="8">
                  <c:v>5.3746545517837445</c:v>
                </c:pt>
                <c:pt idx="9">
                  <c:v>1.4757732997516835</c:v>
                </c:pt>
                <c:pt idx="10">
                  <c:v>1.0140549988576477</c:v>
                </c:pt>
                <c:pt idx="11">
                  <c:v>1.0138996684677437</c:v>
                </c:pt>
                <c:pt idx="12">
                  <c:v>0.80700617950050968</c:v>
                </c:pt>
                <c:pt idx="13">
                  <c:v>75.400054282619152</c:v>
                </c:pt>
                <c:pt idx="14">
                  <c:v>14.642915087842807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9-418A-B725-BD8FBE383387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[1]Zn!$C$2:$C$19</c:f>
              <c:numCache>
                <c:formatCode>General</c:formatCode>
                <c:ptCount val="18"/>
                <c:pt idx="0">
                  <c:v>5.1745408718486878</c:v>
                </c:pt>
                <c:pt idx="1">
                  <c:v>10.31868331362327</c:v>
                </c:pt>
                <c:pt idx="2">
                  <c:v>7.8190222782574317</c:v>
                </c:pt>
                <c:pt idx="3">
                  <c:v>40.700000000000003</c:v>
                </c:pt>
                <c:pt idx="4">
                  <c:v>17.490478517440472</c:v>
                </c:pt>
                <c:pt idx="5">
                  <c:v>10.051202655829243</c:v>
                </c:pt>
                <c:pt idx="6">
                  <c:v>14.283064761249129</c:v>
                </c:pt>
                <c:pt idx="7">
                  <c:v>19.765624295116289</c:v>
                </c:pt>
                <c:pt idx="8">
                  <c:v>13.823584266866835</c:v>
                </c:pt>
                <c:pt idx="9">
                  <c:v>241.92927422947514</c:v>
                </c:pt>
                <c:pt idx="10">
                  <c:v>0.97903792413507007</c:v>
                </c:pt>
                <c:pt idx="11">
                  <c:v>1.1028758703579669</c:v>
                </c:pt>
                <c:pt idx="12">
                  <c:v>1.424732619539897</c:v>
                </c:pt>
                <c:pt idx="13">
                  <c:v>5.4952378830797972</c:v>
                </c:pt>
                <c:pt idx="14">
                  <c:v>1.6666257774704092</c:v>
                </c:pt>
                <c:pt idx="15">
                  <c:v>0.82937155547999453</c:v>
                </c:pt>
                <c:pt idx="16">
                  <c:v>0.23109559146216949</c:v>
                </c:pt>
                <c:pt idx="17">
                  <c:v>1.3552122839315797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D9-418A-B725-BD8FBE383387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[1]Zn!$D$2:$D$21</c:f>
              <c:numCache>
                <c:formatCode>General</c:formatCode>
                <c:ptCount val="20"/>
                <c:pt idx="0">
                  <c:v>41.451029994199025</c:v>
                </c:pt>
                <c:pt idx="1">
                  <c:v>40.56283672290278</c:v>
                </c:pt>
                <c:pt idx="2">
                  <c:v>54.51046209253159</c:v>
                </c:pt>
                <c:pt idx="3">
                  <c:v>24.046561240213673</c:v>
                </c:pt>
                <c:pt idx="4">
                  <c:v>15.235158372869906</c:v>
                </c:pt>
                <c:pt idx="5">
                  <c:v>19.649195557447186</c:v>
                </c:pt>
                <c:pt idx="6">
                  <c:v>4.9195016933136273</c:v>
                </c:pt>
                <c:pt idx="7">
                  <c:v>387.13793674691567</c:v>
                </c:pt>
                <c:pt idx="8">
                  <c:v>2.2540061244185061</c:v>
                </c:pt>
                <c:pt idx="9">
                  <c:v>1.3187068328329097</c:v>
                </c:pt>
                <c:pt idx="10">
                  <c:v>0.11220178151040389</c:v>
                </c:pt>
                <c:pt idx="11">
                  <c:v>0.31006139518036685</c:v>
                </c:pt>
                <c:pt idx="12">
                  <c:v>0.35970242443486267</c:v>
                </c:pt>
                <c:pt idx="13">
                  <c:v>0.26155755759282101</c:v>
                </c:pt>
                <c:pt idx="14">
                  <c:v>0.4324701262318546</c:v>
                </c:pt>
                <c:pt idx="15">
                  <c:v>0.46488957744159787</c:v>
                </c:pt>
                <c:pt idx="16">
                  <c:v>2.2238917198966255</c:v>
                </c:pt>
                <c:pt idx="17">
                  <c:v>0.20796396942239667</c:v>
                </c:pt>
                <c:pt idx="18">
                  <c:v>0.5465066729962258</c:v>
                </c:pt>
                <c:pt idx="19">
                  <c:v>1.515989203254535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D9-418A-B725-BD8FBE383387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[1]Zn!$E$2:$E$37</c:f>
              <c:numCache>
                <c:formatCode>General</c:formatCode>
                <c:ptCount val="36"/>
                <c:pt idx="0">
                  <c:v>17.343814493138662</c:v>
                </c:pt>
                <c:pt idx="1">
                  <c:v>8.6030237670727416</c:v>
                </c:pt>
                <c:pt idx="2">
                  <c:v>25.729712813356649</c:v>
                </c:pt>
                <c:pt idx="3">
                  <c:v>10.616669557898575</c:v>
                </c:pt>
                <c:pt idx="4">
                  <c:v>17.234741501911667</c:v>
                </c:pt>
                <c:pt idx="5">
                  <c:v>6.8811885788997467</c:v>
                </c:pt>
                <c:pt idx="6">
                  <c:v>2.7993595273657421</c:v>
                </c:pt>
                <c:pt idx="7">
                  <c:v>5.1893188708560043</c:v>
                </c:pt>
                <c:pt idx="8">
                  <c:v>3.6499910773019133</c:v>
                </c:pt>
                <c:pt idx="9">
                  <c:v>9.8311129608636332</c:v>
                </c:pt>
                <c:pt idx="10">
                  <c:v>33.257101409765959</c:v>
                </c:pt>
                <c:pt idx="11">
                  <c:v>29.86856862699452</c:v>
                </c:pt>
                <c:pt idx="12">
                  <c:v>18.952698894323085</c:v>
                </c:pt>
                <c:pt idx="13">
                  <c:v>16.208540225616069</c:v>
                </c:pt>
                <c:pt idx="14">
                  <c:v>6.663437340912556</c:v>
                </c:pt>
                <c:pt idx="15">
                  <c:v>3.0982694935025439</c:v>
                </c:pt>
                <c:pt idx="16">
                  <c:v>6.2235641376733986</c:v>
                </c:pt>
                <c:pt idx="17">
                  <c:v>4.0716625163134124</c:v>
                </c:pt>
                <c:pt idx="18">
                  <c:v>8.369060985218832</c:v>
                </c:pt>
                <c:pt idx="19">
                  <c:v>21.265453861620266</c:v>
                </c:pt>
                <c:pt idx="20">
                  <c:v>4.3047285235967898</c:v>
                </c:pt>
                <c:pt idx="21">
                  <c:v>13.433251411788129</c:v>
                </c:pt>
                <c:pt idx="22">
                  <c:v>10.457809590063743</c:v>
                </c:pt>
                <c:pt idx="23">
                  <c:v>8.5852327942191593</c:v>
                </c:pt>
                <c:pt idx="24">
                  <c:v>9.0567154556131335</c:v>
                </c:pt>
                <c:pt idx="25">
                  <c:v>6.7896583575409055</c:v>
                </c:pt>
                <c:pt idx="26">
                  <c:v>5.2589611012438997</c:v>
                </c:pt>
                <c:pt idx="27">
                  <c:v>4.7279958793530055</c:v>
                </c:pt>
                <c:pt idx="28">
                  <c:v>3.5751020936440647</c:v>
                </c:pt>
                <c:pt idx="29">
                  <c:v>1.5526516349730028</c:v>
                </c:pt>
                <c:pt idx="30">
                  <c:v>1.0639912930911832</c:v>
                </c:pt>
                <c:pt idx="31">
                  <c:v>2.807363171821736</c:v>
                </c:pt>
                <c:pt idx="32">
                  <c:v>2.5954970482704227</c:v>
                </c:pt>
                <c:pt idx="33">
                  <c:v>11.277862762610525</c:v>
                </c:pt>
                <c:pt idx="34">
                  <c:v>1.24099317099828</c:v>
                </c:pt>
                <c:pt idx="35">
                  <c:v>2.345443058868947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D9-418A-B725-BD8FBE383387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[1]Zn!$F$2:$F$36</c:f>
              <c:numCache>
                <c:formatCode>General</c:formatCode>
                <c:ptCount val="35"/>
                <c:pt idx="0">
                  <c:v>415.64766156889215</c:v>
                </c:pt>
                <c:pt idx="1">
                  <c:v>25.673571056495021</c:v>
                </c:pt>
                <c:pt idx="2">
                  <c:v>12.267470398686124</c:v>
                </c:pt>
                <c:pt idx="3">
                  <c:v>6.2296927945797744</c:v>
                </c:pt>
                <c:pt idx="4">
                  <c:v>9.8070567682816154</c:v>
                </c:pt>
                <c:pt idx="5">
                  <c:v>7.5534042344624499</c:v>
                </c:pt>
                <c:pt idx="6">
                  <c:v>2.7933447899811612</c:v>
                </c:pt>
                <c:pt idx="7">
                  <c:v>3.3456557746651483</c:v>
                </c:pt>
                <c:pt idx="8">
                  <c:v>3.8794944194810834</c:v>
                </c:pt>
                <c:pt idx="9">
                  <c:v>6.1107753265200815</c:v>
                </c:pt>
                <c:pt idx="10">
                  <c:v>2.8061143318465205</c:v>
                </c:pt>
                <c:pt idx="11">
                  <c:v>4.3292284868449027</c:v>
                </c:pt>
                <c:pt idx="12">
                  <c:v>3.0486173521315418</c:v>
                </c:pt>
                <c:pt idx="13">
                  <c:v>16.556062659832971</c:v>
                </c:pt>
                <c:pt idx="14">
                  <c:v>25.001520319625605</c:v>
                </c:pt>
                <c:pt idx="15">
                  <c:v>28.23941111620114</c:v>
                </c:pt>
                <c:pt idx="16">
                  <c:v>18.533294611989518</c:v>
                </c:pt>
                <c:pt idx="17">
                  <c:v>25.556403454512317</c:v>
                </c:pt>
                <c:pt idx="18">
                  <c:v>7.3832663735400734</c:v>
                </c:pt>
                <c:pt idx="19">
                  <c:v>3.9661097726879238</c:v>
                </c:pt>
                <c:pt idx="20">
                  <c:v>4.2640671186690522</c:v>
                </c:pt>
                <c:pt idx="21">
                  <c:v>8.9819192785695048</c:v>
                </c:pt>
                <c:pt idx="22">
                  <c:v>14.632139296276113</c:v>
                </c:pt>
                <c:pt idx="23">
                  <c:v>6.4892465905160632</c:v>
                </c:pt>
                <c:pt idx="24">
                  <c:v>9.8255670637403956</c:v>
                </c:pt>
                <c:pt idx="25">
                  <c:v>4.0445762928823878</c:v>
                </c:pt>
                <c:pt idx="26">
                  <c:v>6.6478792990015867</c:v>
                </c:pt>
                <c:pt idx="27">
                  <c:v>7.3720621549008269</c:v>
                </c:pt>
                <c:pt idx="28">
                  <c:v>10.003372497870888</c:v>
                </c:pt>
                <c:pt idx="29">
                  <c:v>6.1313926800613432</c:v>
                </c:pt>
                <c:pt idx="30">
                  <c:v>0.60835318850353359</c:v>
                </c:pt>
                <c:pt idx="31">
                  <c:v>0.70938962058714861</c:v>
                </c:pt>
                <c:pt idx="32">
                  <c:v>0.81849148899726953</c:v>
                </c:pt>
                <c:pt idx="33">
                  <c:v>1.2013001635683971</c:v>
                </c:pt>
                <c:pt idx="34">
                  <c:v>2.9112389939508838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D9-418A-B725-BD8FBE383387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[1]Zn!$G$2:$G$41</c:f>
              <c:numCache>
                <c:formatCode>General</c:formatCode>
                <c:ptCount val="40"/>
                <c:pt idx="0">
                  <c:v>225.32105195305368</c:v>
                </c:pt>
                <c:pt idx="1">
                  <c:v>14.632458429366158</c:v>
                </c:pt>
                <c:pt idx="2">
                  <c:v>5.6061506197038922</c:v>
                </c:pt>
                <c:pt idx="3">
                  <c:v>7.1065241152404823</c:v>
                </c:pt>
                <c:pt idx="4">
                  <c:v>7.4964660026860281</c:v>
                </c:pt>
                <c:pt idx="5">
                  <c:v>15.722939456439427</c:v>
                </c:pt>
                <c:pt idx="6">
                  <c:v>602.7740374012709</c:v>
                </c:pt>
                <c:pt idx="7">
                  <c:v>4.0513843931096289</c:v>
                </c:pt>
                <c:pt idx="8">
                  <c:v>10.811400808354515</c:v>
                </c:pt>
                <c:pt idx="9">
                  <c:v>1.6025028422524223</c:v>
                </c:pt>
                <c:pt idx="10">
                  <c:v>1.598928780557819</c:v>
                </c:pt>
                <c:pt idx="11">
                  <c:v>3.0547069207798518</c:v>
                </c:pt>
                <c:pt idx="12">
                  <c:v>14.2598528710996</c:v>
                </c:pt>
                <c:pt idx="13">
                  <c:v>3.0055652330139746</c:v>
                </c:pt>
                <c:pt idx="14">
                  <c:v>2.7920060868164827</c:v>
                </c:pt>
                <c:pt idx="15">
                  <c:v>3.1798788264605822</c:v>
                </c:pt>
                <c:pt idx="16">
                  <c:v>2.8865197302916119</c:v>
                </c:pt>
                <c:pt idx="17">
                  <c:v>3.4944746687647936</c:v>
                </c:pt>
                <c:pt idx="18">
                  <c:v>4.201347400522252</c:v>
                </c:pt>
                <c:pt idx="19">
                  <c:v>5.6893993265843443</c:v>
                </c:pt>
                <c:pt idx="20">
                  <c:v>23.147563110127692</c:v>
                </c:pt>
                <c:pt idx="21">
                  <c:v>19.246867763504341</c:v>
                </c:pt>
                <c:pt idx="22">
                  <c:v>3.8195943354463728</c:v>
                </c:pt>
                <c:pt idx="23">
                  <c:v>10.356356022791685</c:v>
                </c:pt>
                <c:pt idx="24">
                  <c:v>22.56249996326445</c:v>
                </c:pt>
                <c:pt idx="25">
                  <c:v>5.5972211136669063</c:v>
                </c:pt>
                <c:pt idx="26">
                  <c:v>4.3132030112997581</c:v>
                </c:pt>
                <c:pt idx="27">
                  <c:v>8.023493405504869</c:v>
                </c:pt>
                <c:pt idx="28">
                  <c:v>9.2309939314572667</c:v>
                </c:pt>
                <c:pt idx="29">
                  <c:v>8.0565874353614131</c:v>
                </c:pt>
                <c:pt idx="30">
                  <c:v>1.4945970029797058</c:v>
                </c:pt>
                <c:pt idx="31">
                  <c:v>4.9457614970534847</c:v>
                </c:pt>
                <c:pt idx="32">
                  <c:v>1.5047406224565367</c:v>
                </c:pt>
                <c:pt idx="33">
                  <c:v>1.8858601429776696</c:v>
                </c:pt>
                <c:pt idx="34">
                  <c:v>3.026363993051068</c:v>
                </c:pt>
                <c:pt idx="35">
                  <c:v>4.2624604804497093</c:v>
                </c:pt>
                <c:pt idx="36">
                  <c:v>2.6043057681583823</c:v>
                </c:pt>
                <c:pt idx="37">
                  <c:v>1.9126463298629424</c:v>
                </c:pt>
                <c:pt idx="38">
                  <c:v>1.756642751604923</c:v>
                </c:pt>
                <c:pt idx="39">
                  <c:v>2.0219501433761975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D9-418A-B725-BD8FBE383387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[1]Zn!$H$2:$H$32</c:f>
              <c:numCache>
                <c:formatCode>General</c:formatCode>
                <c:ptCount val="31"/>
                <c:pt idx="0">
                  <c:v>6.646925619232201</c:v>
                </c:pt>
                <c:pt idx="1">
                  <c:v>75.469845699544635</c:v>
                </c:pt>
                <c:pt idx="2">
                  <c:v>16.536123171469885</c:v>
                </c:pt>
                <c:pt idx="3">
                  <c:v>5.9713041866642715</c:v>
                </c:pt>
                <c:pt idx="4">
                  <c:v>4.0146514441221202</c:v>
                </c:pt>
                <c:pt idx="5">
                  <c:v>6.3106716681989292</c:v>
                </c:pt>
                <c:pt idx="6">
                  <c:v>8.4413126648409236</c:v>
                </c:pt>
                <c:pt idx="7">
                  <c:v>5.5533819445993196</c:v>
                </c:pt>
                <c:pt idx="8">
                  <c:v>4.2684980913581656</c:v>
                </c:pt>
                <c:pt idx="9">
                  <c:v>7.9891992126000009</c:v>
                </c:pt>
                <c:pt idx="10">
                  <c:v>1.9020531366149775</c:v>
                </c:pt>
                <c:pt idx="11">
                  <c:v>0.89534039194308601</c:v>
                </c:pt>
                <c:pt idx="12">
                  <c:v>2.8627127070749863</c:v>
                </c:pt>
                <c:pt idx="13">
                  <c:v>1.6508008679540738</c:v>
                </c:pt>
                <c:pt idx="14">
                  <c:v>1.3319531493372203</c:v>
                </c:pt>
                <c:pt idx="15">
                  <c:v>39.269621097030274</c:v>
                </c:pt>
                <c:pt idx="16">
                  <c:v>0.85161381520909196</c:v>
                </c:pt>
                <c:pt idx="17">
                  <c:v>1.7365815322446378</c:v>
                </c:pt>
                <c:pt idx="18">
                  <c:v>0.74090140897597223</c:v>
                </c:pt>
                <c:pt idx="19">
                  <c:v>3.8370538292463428</c:v>
                </c:pt>
                <c:pt idx="20">
                  <c:v>1.7173646325327083</c:v>
                </c:pt>
                <c:pt idx="21">
                  <c:v>1.4133283985033278</c:v>
                </c:pt>
                <c:pt idx="22">
                  <c:v>1.2816258910524687</c:v>
                </c:pt>
                <c:pt idx="23">
                  <c:v>1.344358640531119</c:v>
                </c:pt>
                <c:pt idx="24">
                  <c:v>0.81503056929332962</c:v>
                </c:pt>
                <c:pt idx="25">
                  <c:v>1.2022975660480339</c:v>
                </c:pt>
                <c:pt idx="26">
                  <c:v>241.35452193212734</c:v>
                </c:pt>
                <c:pt idx="27">
                  <c:v>1.7107916608050682</c:v>
                </c:pt>
                <c:pt idx="28">
                  <c:v>1.9069248507044794</c:v>
                </c:pt>
                <c:pt idx="29">
                  <c:v>7.3145149100943145</c:v>
                </c:pt>
                <c:pt idx="30">
                  <c:v>2.3535446898550023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D9-418A-B725-BD8FBE383387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[1]Zn!$I$2:$I$39</c:f>
              <c:numCache>
                <c:formatCode>General</c:formatCode>
                <c:ptCount val="38"/>
                <c:pt idx="0">
                  <c:v>8.2229880806489497</c:v>
                </c:pt>
                <c:pt idx="1">
                  <c:v>7.4846113141159032</c:v>
                </c:pt>
                <c:pt idx="2">
                  <c:v>7.5914468101790762</c:v>
                </c:pt>
                <c:pt idx="3">
                  <c:v>9.2749060316001852</c:v>
                </c:pt>
                <c:pt idx="4">
                  <c:v>7.0228725482845862</c:v>
                </c:pt>
                <c:pt idx="5">
                  <c:v>6.8482260292138877</c:v>
                </c:pt>
                <c:pt idx="6">
                  <c:v>3.1384352436507408</c:v>
                </c:pt>
                <c:pt idx="7">
                  <c:v>0.60476344140649763</c:v>
                </c:pt>
                <c:pt idx="8">
                  <c:v>4.4416762605355764</c:v>
                </c:pt>
                <c:pt idx="9">
                  <c:v>1.4825756188460204</c:v>
                </c:pt>
                <c:pt idx="10">
                  <c:v>1.3281907290585953</c:v>
                </c:pt>
                <c:pt idx="11">
                  <c:v>0.86635223175066778</c:v>
                </c:pt>
                <c:pt idx="12">
                  <c:v>3.5928703064063732</c:v>
                </c:pt>
                <c:pt idx="13">
                  <c:v>0.53725192838097746</c:v>
                </c:pt>
                <c:pt idx="14">
                  <c:v>0.71006538126542229</c:v>
                </c:pt>
                <c:pt idx="15">
                  <c:v>1.2018977572207203</c:v>
                </c:pt>
                <c:pt idx="16">
                  <c:v>2.9730226027182436</c:v>
                </c:pt>
                <c:pt idx="17">
                  <c:v>5.6893158822100265</c:v>
                </c:pt>
                <c:pt idx="18">
                  <c:v>2.4877876731205668</c:v>
                </c:pt>
                <c:pt idx="19">
                  <c:v>0.27825846636774942</c:v>
                </c:pt>
                <c:pt idx="20">
                  <c:v>0.93478012099046204</c:v>
                </c:pt>
                <c:pt idx="21">
                  <c:v>2.1511436520392428</c:v>
                </c:pt>
                <c:pt idx="22">
                  <c:v>2.0548259003880207</c:v>
                </c:pt>
                <c:pt idx="23">
                  <c:v>0.8161126031074748</c:v>
                </c:pt>
                <c:pt idx="24">
                  <c:v>2.274257017363237</c:v>
                </c:pt>
                <c:pt idx="25">
                  <c:v>1.3129889981196889</c:v>
                </c:pt>
                <c:pt idx="26">
                  <c:v>0.91850866196326075</c:v>
                </c:pt>
                <c:pt idx="27">
                  <c:v>0.39860782048553339</c:v>
                </c:pt>
                <c:pt idx="28">
                  <c:v>16.217297542927792</c:v>
                </c:pt>
                <c:pt idx="29">
                  <c:v>2.6944136814163286</c:v>
                </c:pt>
                <c:pt idx="30">
                  <c:v>4.093333845865903</c:v>
                </c:pt>
                <c:pt idx="31">
                  <c:v>1.3565981725252392</c:v>
                </c:pt>
                <c:pt idx="32">
                  <c:v>0.32016996701214745</c:v>
                </c:pt>
                <c:pt idx="33">
                  <c:v>0.31296164648318686</c:v>
                </c:pt>
                <c:pt idx="34">
                  <c:v>0.16087483030899402</c:v>
                </c:pt>
                <c:pt idx="35">
                  <c:v>0.14657987582607487</c:v>
                </c:pt>
                <c:pt idx="36">
                  <c:v>0.32023210260544271</c:v>
                </c:pt>
                <c:pt idx="37">
                  <c:v>3.3296275090177989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D9-418A-B725-BD8FBE383387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[1]Zn!$J$2:$J$16</c:f>
              <c:numCache>
                <c:formatCode>General</c:formatCode>
                <c:ptCount val="15"/>
                <c:pt idx="0">
                  <c:v>133.7927508922927</c:v>
                </c:pt>
                <c:pt idx="1">
                  <c:v>55.714980836565694</c:v>
                </c:pt>
                <c:pt idx="2">
                  <c:v>150.66873472724669</c:v>
                </c:pt>
                <c:pt idx="3">
                  <c:v>179.50502091105059</c:v>
                </c:pt>
                <c:pt idx="4">
                  <c:v>190.392183236249</c:v>
                </c:pt>
                <c:pt idx="5">
                  <c:v>91.059093294355762</c:v>
                </c:pt>
                <c:pt idx="6">
                  <c:v>61.283726713561848</c:v>
                </c:pt>
                <c:pt idx="7">
                  <c:v>49.861386195256145</c:v>
                </c:pt>
                <c:pt idx="8">
                  <c:v>23.252811198547644</c:v>
                </c:pt>
                <c:pt idx="9">
                  <c:v>5.9479207374356839</c:v>
                </c:pt>
                <c:pt idx="10">
                  <c:v>5.8083496358045625</c:v>
                </c:pt>
                <c:pt idx="11">
                  <c:v>45.365817565006431</c:v>
                </c:pt>
                <c:pt idx="12">
                  <c:v>9.6</c:v>
                </c:pt>
                <c:pt idx="13">
                  <c:v>0.62721649446767025</c:v>
                </c:pt>
                <c:pt idx="14">
                  <c:v>2.056217629014705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D9-418A-B725-BD8FBE383387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[1]Zn!$K$2:$K$11</c:f>
              <c:numCache>
                <c:formatCode>General</c:formatCode>
                <c:ptCount val="10"/>
                <c:pt idx="0">
                  <c:v>132.509640284326</c:v>
                </c:pt>
                <c:pt idx="1">
                  <c:v>155.79735333577267</c:v>
                </c:pt>
                <c:pt idx="2">
                  <c:v>156.60762781281167</c:v>
                </c:pt>
                <c:pt idx="3">
                  <c:v>22.3</c:v>
                </c:pt>
                <c:pt idx="4">
                  <c:v>11.644207194376717</c:v>
                </c:pt>
                <c:pt idx="5">
                  <c:v>27.705599692255412</c:v>
                </c:pt>
                <c:pt idx="6">
                  <c:v>5</c:v>
                </c:pt>
                <c:pt idx="7">
                  <c:v>8.3169730247982958</c:v>
                </c:pt>
                <c:pt idx="8">
                  <c:v>23.672436892997204</c:v>
                </c:pt>
                <c:pt idx="9">
                  <c:v>4.4668936884875432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8D9-418A-B725-BD8FBE383387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[1]Zn!$L$2:$L$19</c:f>
              <c:numCache>
                <c:formatCode>General</c:formatCode>
                <c:ptCount val="18"/>
                <c:pt idx="0">
                  <c:v>49.825399743975595</c:v>
                </c:pt>
                <c:pt idx="1">
                  <c:v>47.204064837047767</c:v>
                </c:pt>
                <c:pt idx="2">
                  <c:v>38.593665001253534</c:v>
                </c:pt>
                <c:pt idx="3">
                  <c:v>19.17806575756239</c:v>
                </c:pt>
                <c:pt idx="4">
                  <c:v>11.471156152459438</c:v>
                </c:pt>
                <c:pt idx="5">
                  <c:v>4.0747783313802772</c:v>
                </c:pt>
                <c:pt idx="6">
                  <c:v>19.41805536749213</c:v>
                </c:pt>
                <c:pt idx="7">
                  <c:v>5.8239497962592859</c:v>
                </c:pt>
                <c:pt idx="8">
                  <c:v>30.487092815655739</c:v>
                </c:pt>
                <c:pt idx="9">
                  <c:v>23.326810355091876</c:v>
                </c:pt>
                <c:pt idx="10">
                  <c:v>20.366995336296739</c:v>
                </c:pt>
                <c:pt idx="11">
                  <c:v>12.845028198580419</c:v>
                </c:pt>
                <c:pt idx="12">
                  <c:v>7.8001092272621033</c:v>
                </c:pt>
                <c:pt idx="13">
                  <c:v>10.887886220468019</c:v>
                </c:pt>
                <c:pt idx="14">
                  <c:v>6.6029248649517696</c:v>
                </c:pt>
                <c:pt idx="15">
                  <c:v>1.0748630237731756</c:v>
                </c:pt>
                <c:pt idx="16">
                  <c:v>0.91567719798293679</c:v>
                </c:pt>
                <c:pt idx="17">
                  <c:v>4.9394106922636087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8D9-418A-B725-BD8FBE383387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[1]Zn!$M$2:$M$19</c:f>
              <c:numCache>
                <c:formatCode>General</c:formatCode>
                <c:ptCount val="18"/>
                <c:pt idx="0">
                  <c:v>37.697819397834706</c:v>
                </c:pt>
                <c:pt idx="1">
                  <c:v>28.31925526662485</c:v>
                </c:pt>
                <c:pt idx="2">
                  <c:v>8.4820264934152778</c:v>
                </c:pt>
                <c:pt idx="3">
                  <c:v>2.4441358691450348</c:v>
                </c:pt>
                <c:pt idx="4">
                  <c:v>7.1518118737963681</c:v>
                </c:pt>
                <c:pt idx="5">
                  <c:v>8.9598111603996724</c:v>
                </c:pt>
                <c:pt idx="6">
                  <c:v>16.567915342813741</c:v>
                </c:pt>
                <c:pt idx="7">
                  <c:v>21.131534831972651</c:v>
                </c:pt>
                <c:pt idx="8">
                  <c:v>16.033166768633428</c:v>
                </c:pt>
                <c:pt idx="9">
                  <c:v>21.204575650128621</c:v>
                </c:pt>
                <c:pt idx="10">
                  <c:v>16.769099504958252</c:v>
                </c:pt>
                <c:pt idx="11">
                  <c:v>8.6491948376426819</c:v>
                </c:pt>
                <c:pt idx="12">
                  <c:v>9.1199776801425561</c:v>
                </c:pt>
                <c:pt idx="13">
                  <c:v>10.928166562052366</c:v>
                </c:pt>
                <c:pt idx="14">
                  <c:v>27.742305849911563</c:v>
                </c:pt>
                <c:pt idx="15">
                  <c:v>2.4485672560880083</c:v>
                </c:pt>
                <c:pt idx="16">
                  <c:v>7.4119853822627606</c:v>
                </c:pt>
                <c:pt idx="17">
                  <c:v>0.40886801134131207</c:v>
                </c:pt>
              </c:numCache>
            </c:numRef>
          </c:xVal>
          <c:yVal>
            <c:numRef>
              <c:f>[1]Zn!$A$2:$A$41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8D9-418A-B725-BD8FBE38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Dania</a:t>
            </a:r>
            <a:r>
              <a:rPr lang="en-US" baseline="0"/>
              <a:t> Cutoff Canal Core 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'Dania Cutoff Canal'!$B$98:$B$117</c:f>
              <c:numCache>
                <c:formatCode>0.0</c:formatCode>
                <c:ptCount val="20"/>
                <c:pt idx="0" formatCode="0.00">
                  <c:v>8.2967651876881749</c:v>
                </c:pt>
                <c:pt idx="1">
                  <c:v>11.808049552289038</c:v>
                </c:pt>
                <c:pt idx="2" formatCode="0">
                  <c:v>136.72472951828868</c:v>
                </c:pt>
                <c:pt idx="3">
                  <c:v>18.230703814558662</c:v>
                </c:pt>
                <c:pt idx="4">
                  <c:v>38.931497484983687</c:v>
                </c:pt>
                <c:pt idx="5" formatCode="0">
                  <c:v>128.9862918088848</c:v>
                </c:pt>
                <c:pt idx="6">
                  <c:v>244.92516544161384</c:v>
                </c:pt>
                <c:pt idx="7">
                  <c:v>26.10865965795745</c:v>
                </c:pt>
                <c:pt idx="8">
                  <c:v>384.46816373224141</c:v>
                </c:pt>
                <c:pt idx="9" formatCode="0.00">
                  <c:v>8.1713558073928212</c:v>
                </c:pt>
                <c:pt idx="10" formatCode="0.00">
                  <c:v>5.6676601909964779</c:v>
                </c:pt>
                <c:pt idx="11" formatCode="0.000">
                  <c:v>0.63869155623718898</c:v>
                </c:pt>
                <c:pt idx="12" formatCode="0.00">
                  <c:v>0.34473996856197847</c:v>
                </c:pt>
                <c:pt idx="13" formatCode="0.00">
                  <c:v>1.5065307045746823</c:v>
                </c:pt>
                <c:pt idx="14" formatCode="0.00">
                  <c:v>0.48275876908273824</c:v>
                </c:pt>
                <c:pt idx="15" formatCode="0.00">
                  <c:v>0.21913507963502996</c:v>
                </c:pt>
                <c:pt idx="16" formatCode="0.00">
                  <c:v>0.24520276463881738</c:v>
                </c:pt>
                <c:pt idx="17" formatCode="0.00">
                  <c:v>0.23523541690979857</c:v>
                </c:pt>
                <c:pt idx="18" formatCode="0.00">
                  <c:v>2.1027682559201382</c:v>
                </c:pt>
                <c:pt idx="19">
                  <c:v>29.624160593892693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81-3C4B-9185-80492E2DFA71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'Dania Cutoff Canal'!$C$98:$C$117</c:f>
              <c:numCache>
                <c:formatCode>0.00</c:formatCode>
                <c:ptCount val="20"/>
                <c:pt idx="0">
                  <c:v>9.8351469636152281E-2</c:v>
                </c:pt>
                <c:pt idx="1">
                  <c:v>0.17544486671185647</c:v>
                </c:pt>
                <c:pt idx="2">
                  <c:v>1.9334726187550579E-2</c:v>
                </c:pt>
                <c:pt idx="3">
                  <c:v>0.23387595085631391</c:v>
                </c:pt>
                <c:pt idx="4">
                  <c:v>8.1142019369560489E-2</c:v>
                </c:pt>
                <c:pt idx="5">
                  <c:v>0.15250137093137833</c:v>
                </c:pt>
                <c:pt idx="6">
                  <c:v>2.836028243359948E-2</c:v>
                </c:pt>
                <c:pt idx="7" formatCode="0.0">
                  <c:v>5.5883212696983514E-2</c:v>
                </c:pt>
                <c:pt idx="8">
                  <c:v>3.9617095739393801E-2</c:v>
                </c:pt>
                <c:pt idx="9">
                  <c:v>2.7526040194745059E-2</c:v>
                </c:pt>
                <c:pt idx="10">
                  <c:v>1.3979667600160218E-2</c:v>
                </c:pt>
                <c:pt idx="11">
                  <c:v>2.6551210725911669E-3</c:v>
                </c:pt>
                <c:pt idx="12" formatCode="0.0">
                  <c:v>2.05669033512846E-3</c:v>
                </c:pt>
                <c:pt idx="13">
                  <c:v>9.1944240741882056E-3</c:v>
                </c:pt>
                <c:pt idx="14" formatCode="0.0">
                  <c:v>-4.099237460703762E-3</c:v>
                </c:pt>
                <c:pt idx="15" formatCode="0.000">
                  <c:v>2.4364503166722788E-3</c:v>
                </c:pt>
                <c:pt idx="16">
                  <c:v>9.1011993773550195E-3</c:v>
                </c:pt>
                <c:pt idx="17" formatCode="0.0">
                  <c:v>9.6513929850782052E-4</c:v>
                </c:pt>
                <c:pt idx="18">
                  <c:v>6.9951819128468914E-3</c:v>
                </c:pt>
                <c:pt idx="19">
                  <c:v>2.660337852317576E-2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81-3C4B-9185-80492E2DFA71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'Dania Cutoff Canal'!$D$98:$D$117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81-3C4B-9185-80492E2DFA71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'Dania Cutoff Canal'!$E$98:$E$117</c:f>
              <c:numCache>
                <c:formatCode>0.00</c:formatCode>
                <c:ptCount val="20"/>
                <c:pt idx="0">
                  <c:v>5.2830958738911589</c:v>
                </c:pt>
                <c:pt idx="1">
                  <c:v>4.7691761106672201</c:v>
                </c:pt>
                <c:pt idx="2">
                  <c:v>2.817050298045173</c:v>
                </c:pt>
                <c:pt idx="3">
                  <c:v>2.4461742306214207</c:v>
                </c:pt>
                <c:pt idx="4">
                  <c:v>2.8841355475160708</c:v>
                </c:pt>
                <c:pt idx="5">
                  <c:v>2.1614308909398625</c:v>
                </c:pt>
                <c:pt idx="6" formatCode="0.0">
                  <c:v>1.6552755348566219</c:v>
                </c:pt>
                <c:pt idx="7">
                  <c:v>0.30526592967689592</c:v>
                </c:pt>
                <c:pt idx="8">
                  <c:v>0.58823042205748755</c:v>
                </c:pt>
                <c:pt idx="9" formatCode="0.000">
                  <c:v>8.0135556404986069E-2</c:v>
                </c:pt>
                <c:pt idx="10" formatCode="0.000">
                  <c:v>5.4582856157638519E-2</c:v>
                </c:pt>
                <c:pt idx="11">
                  <c:v>1.6940722682305408E-2</c:v>
                </c:pt>
                <c:pt idx="12">
                  <c:v>2.0219170852080193E-2</c:v>
                </c:pt>
                <c:pt idx="13">
                  <c:v>2.4377082781513026E-2</c:v>
                </c:pt>
                <c:pt idx="14" formatCode="0.0">
                  <c:v>5.4329511758829649E-2</c:v>
                </c:pt>
                <c:pt idx="15">
                  <c:v>2.9487027824758667E-2</c:v>
                </c:pt>
                <c:pt idx="16">
                  <c:v>0.10991799590350211</c:v>
                </c:pt>
                <c:pt idx="17" formatCode="0.000">
                  <c:v>5.1024240453189623E-2</c:v>
                </c:pt>
                <c:pt idx="18" formatCode="0.000">
                  <c:v>7.6534075283569328E-2</c:v>
                </c:pt>
                <c:pt idx="19" formatCode="0.000">
                  <c:v>0.66195837060410634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81-3C4B-9185-80492E2DFA71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'Dania Cutoff Canal'!$F$98:$F$117</c:f>
              <c:numCache>
                <c:formatCode>0.0</c:formatCode>
                <c:ptCount val="20"/>
                <c:pt idx="0">
                  <c:v>15.5</c:v>
                </c:pt>
                <c:pt idx="1">
                  <c:v>22.7</c:v>
                </c:pt>
                <c:pt idx="2">
                  <c:v>53.1</c:v>
                </c:pt>
                <c:pt idx="3">
                  <c:v>23.1</c:v>
                </c:pt>
                <c:pt idx="4">
                  <c:v>14.8</c:v>
                </c:pt>
                <c:pt idx="5">
                  <c:v>31.4</c:v>
                </c:pt>
                <c:pt idx="6">
                  <c:v>37.700000000000003</c:v>
                </c:pt>
                <c:pt idx="7" formatCode="0.00">
                  <c:v>3.87</c:v>
                </c:pt>
                <c:pt idx="8">
                  <c:v>17.5</c:v>
                </c:pt>
                <c:pt idx="9" formatCode="0.00">
                  <c:v>1.55</c:v>
                </c:pt>
                <c:pt idx="10" formatCode="0.000">
                  <c:v>0.56999999999999995</c:v>
                </c:pt>
                <c:pt idx="11" formatCode="0.00">
                  <c:v>0.16</c:v>
                </c:pt>
                <c:pt idx="12" formatCode="0.00">
                  <c:v>0.26</c:v>
                </c:pt>
                <c:pt idx="13" formatCode="0.00">
                  <c:v>0.23</c:v>
                </c:pt>
                <c:pt idx="14" formatCode="0.00">
                  <c:v>0.23</c:v>
                </c:pt>
                <c:pt idx="15" formatCode="0.00">
                  <c:v>0.33</c:v>
                </c:pt>
                <c:pt idx="16" formatCode="0.00">
                  <c:v>0.39</c:v>
                </c:pt>
                <c:pt idx="17" formatCode="0.00">
                  <c:v>0.35</c:v>
                </c:pt>
                <c:pt idx="18" formatCode="0.00">
                  <c:v>2.5499999999999998</c:v>
                </c:pt>
                <c:pt idx="19" formatCode="0.00">
                  <c:v>4.08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81-3C4B-9185-80492E2DFA71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'Dania Cutoff Canal'!$G$98:$G$117</c:f>
              <c:numCache>
                <c:formatCode>0.00</c:formatCode>
                <c:ptCount val="20"/>
                <c:pt idx="0" formatCode="0.0">
                  <c:v>11.077480900233571</c:v>
                </c:pt>
                <c:pt idx="1">
                  <c:v>9.6308924211883316</c:v>
                </c:pt>
                <c:pt idx="2" formatCode="0.0">
                  <c:v>26.139855698959</c:v>
                </c:pt>
                <c:pt idx="3">
                  <c:v>7.5856870459274992</c:v>
                </c:pt>
                <c:pt idx="4">
                  <c:v>5.2642705504110792</c:v>
                </c:pt>
                <c:pt idx="5">
                  <c:v>6.2733877383472443</c:v>
                </c:pt>
                <c:pt idx="6" formatCode="0.0">
                  <c:v>16.344690004892431</c:v>
                </c:pt>
                <c:pt idx="7">
                  <c:v>2.5313007678486557</c:v>
                </c:pt>
                <c:pt idx="8">
                  <c:v>7.124880307652588</c:v>
                </c:pt>
                <c:pt idx="9" formatCode="0.000">
                  <c:v>0.69172233525212712</c:v>
                </c:pt>
                <c:pt idx="10" formatCode="0.000">
                  <c:v>0.42673443211838458</c:v>
                </c:pt>
                <c:pt idx="11">
                  <c:v>0.15522262733988065</c:v>
                </c:pt>
                <c:pt idx="12">
                  <c:v>0.21683470498096613</c:v>
                </c:pt>
                <c:pt idx="13">
                  <c:v>0.23440040435314691</c:v>
                </c:pt>
                <c:pt idx="14">
                  <c:v>0.2236962682923796</c:v>
                </c:pt>
                <c:pt idx="15">
                  <c:v>0.23317314232893185</c:v>
                </c:pt>
                <c:pt idx="16">
                  <c:v>0.41579432569056418</c:v>
                </c:pt>
                <c:pt idx="17">
                  <c:v>0.27482823075010027</c:v>
                </c:pt>
                <c:pt idx="18" formatCode="0.000">
                  <c:v>0.63417830460594904</c:v>
                </c:pt>
                <c:pt idx="19">
                  <c:v>2.0798358960335435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81-3C4B-9185-80492E2DFA71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Canal'!$H$98:$H$117</c:f>
              <c:numCache>
                <c:formatCode>0.0</c:formatCode>
                <c:ptCount val="20"/>
                <c:pt idx="0">
                  <c:v>14.035194048873237</c:v>
                </c:pt>
                <c:pt idx="1">
                  <c:v>23.879504448000837</c:v>
                </c:pt>
                <c:pt idx="2">
                  <c:v>10.922872419554873</c:v>
                </c:pt>
                <c:pt idx="3" formatCode="0.00">
                  <c:v>28.87762452244608</c:v>
                </c:pt>
                <c:pt idx="4">
                  <c:v>19.725116508711974</c:v>
                </c:pt>
                <c:pt idx="5">
                  <c:v>56.989137348048168</c:v>
                </c:pt>
                <c:pt idx="6">
                  <c:v>42.230792279261308</c:v>
                </c:pt>
                <c:pt idx="7">
                  <c:v>203.55748095062006</c:v>
                </c:pt>
                <c:pt idx="8">
                  <c:v>67.696368145783239</c:v>
                </c:pt>
                <c:pt idx="9">
                  <c:v>112.967949651476</c:v>
                </c:pt>
                <c:pt idx="10" formatCode="0.00">
                  <c:v>86.755224905668058</c:v>
                </c:pt>
                <c:pt idx="11">
                  <c:v>110.3689627688056</c:v>
                </c:pt>
                <c:pt idx="12">
                  <c:v>102.50107977156291</c:v>
                </c:pt>
                <c:pt idx="13">
                  <c:v>133.72962574794826</c:v>
                </c:pt>
                <c:pt idx="14">
                  <c:v>127.45341064489905</c:v>
                </c:pt>
                <c:pt idx="15" formatCode="0.00">
                  <c:v>93.027153197085568</c:v>
                </c:pt>
                <c:pt idx="16">
                  <c:v>156.22022358317014</c:v>
                </c:pt>
                <c:pt idx="17">
                  <c:v>108.81982898610867</c:v>
                </c:pt>
                <c:pt idx="18">
                  <c:v>128.06714585749376</c:v>
                </c:pt>
                <c:pt idx="19">
                  <c:v>160.63563603238364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81-3C4B-9185-80492E2DFA71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Canal'!$I$98:$I$117</c:f>
              <c:numCache>
                <c:formatCode>0.00</c:formatCode>
                <c:ptCount val="20"/>
                <c:pt idx="0">
                  <c:v>0.24113732507621033</c:v>
                </c:pt>
                <c:pt idx="1">
                  <c:v>0.51994578362848698</c:v>
                </c:pt>
                <c:pt idx="2">
                  <c:v>0.31202748593833274</c:v>
                </c:pt>
                <c:pt idx="3" formatCode="0.000">
                  <c:v>0.75158113020732387</c:v>
                </c:pt>
                <c:pt idx="4">
                  <c:v>0.31525893579043235</c:v>
                </c:pt>
                <c:pt idx="5">
                  <c:v>0.940001914136119</c:v>
                </c:pt>
                <c:pt idx="6">
                  <c:v>0.48480558815832725</c:v>
                </c:pt>
                <c:pt idx="7">
                  <c:v>1.0615355239427016</c:v>
                </c:pt>
                <c:pt idx="8">
                  <c:v>0.86661900368385747</c:v>
                </c:pt>
                <c:pt idx="9">
                  <c:v>0.38715423308096142</c:v>
                </c:pt>
                <c:pt idx="10">
                  <c:v>0.23159176019605818</c:v>
                </c:pt>
                <c:pt idx="11">
                  <c:v>0.19012244070281598</c:v>
                </c:pt>
                <c:pt idx="12">
                  <c:v>0.19474082807344217</c:v>
                </c:pt>
                <c:pt idx="13">
                  <c:v>0.28394125989521968</c:v>
                </c:pt>
                <c:pt idx="14">
                  <c:v>0.47118769348472656</c:v>
                </c:pt>
                <c:pt idx="15">
                  <c:v>0.32103028554333207</c:v>
                </c:pt>
                <c:pt idx="16">
                  <c:v>0.30550894617433305</c:v>
                </c:pt>
                <c:pt idx="17" formatCode="0.000">
                  <c:v>0.47743958302114015</c:v>
                </c:pt>
                <c:pt idx="18">
                  <c:v>0.24371070518061044</c:v>
                </c:pt>
                <c:pt idx="19">
                  <c:v>0.55278900441812417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81-3C4B-9185-80492E2DFA71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Canal'!$J$98:$J$117</c:f>
              <c:numCache>
                <c:formatCode>0.00</c:formatCode>
                <c:ptCount val="20"/>
                <c:pt idx="0">
                  <c:v>4.1831707423020337</c:v>
                </c:pt>
                <c:pt idx="1">
                  <c:v>4.9963731808129115</c:v>
                </c:pt>
                <c:pt idx="2">
                  <c:v>6.2745189604940661</c:v>
                </c:pt>
                <c:pt idx="3">
                  <c:v>4.640470967895828</c:v>
                </c:pt>
                <c:pt idx="4">
                  <c:v>2.3942766577706496</c:v>
                </c:pt>
                <c:pt idx="5">
                  <c:v>3.7167267049401178</c:v>
                </c:pt>
                <c:pt idx="6">
                  <c:v>4.5951210340333262</c:v>
                </c:pt>
                <c:pt idx="7">
                  <c:v>1.7064523722751406</c:v>
                </c:pt>
                <c:pt idx="8">
                  <c:v>3.5997292365190368</c:v>
                </c:pt>
                <c:pt idx="9" formatCode="0.000">
                  <c:v>0.96652400845524844</c:v>
                </c:pt>
                <c:pt idx="10" formatCode="0.000">
                  <c:v>0.50429559369565746</c:v>
                </c:pt>
                <c:pt idx="11">
                  <c:v>0.30339771943561245</c:v>
                </c:pt>
                <c:pt idx="12">
                  <c:v>0.41600575134170986</c:v>
                </c:pt>
                <c:pt idx="13">
                  <c:v>0.60002613027902529</c:v>
                </c:pt>
                <c:pt idx="14">
                  <c:v>0.50920461143855777</c:v>
                </c:pt>
                <c:pt idx="15" formatCode="0.000">
                  <c:v>0.59921188584322627</c:v>
                </c:pt>
                <c:pt idx="16" formatCode="0.000">
                  <c:v>0.67020863495713889</c:v>
                </c:pt>
                <c:pt idx="17" formatCode="0.000">
                  <c:v>0.46538004518617476</c:v>
                </c:pt>
                <c:pt idx="18">
                  <c:v>0.46281611064114742</c:v>
                </c:pt>
                <c:pt idx="19">
                  <c:v>1.1786775206039488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81-3C4B-9185-80492E2DFA71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Canal'!$K$98:$K$117</c:f>
              <c:numCache>
                <c:formatCode>0.0</c:formatCode>
                <c:ptCount val="20"/>
                <c:pt idx="0">
                  <c:v>41.451029994199025</c:v>
                </c:pt>
                <c:pt idx="1">
                  <c:v>40.56283672290278</c:v>
                </c:pt>
                <c:pt idx="2">
                  <c:v>54.51046209253159</c:v>
                </c:pt>
                <c:pt idx="3">
                  <c:v>24.046561240213673</c:v>
                </c:pt>
                <c:pt idx="4">
                  <c:v>15.235158372869906</c:v>
                </c:pt>
                <c:pt idx="5">
                  <c:v>19.649195557447186</c:v>
                </c:pt>
                <c:pt idx="6" formatCode="0.00">
                  <c:v>4.9195016933136273</c:v>
                </c:pt>
                <c:pt idx="7">
                  <c:v>387.13793674691567</c:v>
                </c:pt>
                <c:pt idx="8">
                  <c:v>2.2540061244185061</c:v>
                </c:pt>
                <c:pt idx="9" formatCode="0.00">
                  <c:v>1.3187068328329097</c:v>
                </c:pt>
                <c:pt idx="10" formatCode="0.00">
                  <c:v>0.11220178151040389</c:v>
                </c:pt>
                <c:pt idx="11" formatCode="0.00">
                  <c:v>0.31006139518036685</c:v>
                </c:pt>
                <c:pt idx="12" formatCode="0.00">
                  <c:v>0.35970242443486267</c:v>
                </c:pt>
                <c:pt idx="13" formatCode="0.00">
                  <c:v>0.26155755759282101</c:v>
                </c:pt>
                <c:pt idx="14" formatCode="0.00">
                  <c:v>0.4324701262318546</c:v>
                </c:pt>
                <c:pt idx="15" formatCode="0.00">
                  <c:v>0.46488957744159787</c:v>
                </c:pt>
                <c:pt idx="16" formatCode="0.00">
                  <c:v>2.2238917198966255</c:v>
                </c:pt>
                <c:pt idx="17" formatCode="0.00">
                  <c:v>0.20796396942239667</c:v>
                </c:pt>
                <c:pt idx="18" formatCode="0.000">
                  <c:v>0.5465066729962258</c:v>
                </c:pt>
                <c:pt idx="19" formatCode="0.00">
                  <c:v>1.515989203254535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D81-3C4B-9185-80492E2DFA71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Canal'!$L$98:$L$117</c:f>
              <c:numCache>
                <c:formatCode>0.0</c:formatCode>
                <c:ptCount val="20"/>
                <c:pt idx="0">
                  <c:v>26.058319457400085</c:v>
                </c:pt>
                <c:pt idx="1">
                  <c:v>27.678953384407365</c:v>
                </c:pt>
                <c:pt idx="2" formatCode="0.00">
                  <c:v>7.6050712499470112</c:v>
                </c:pt>
                <c:pt idx="3">
                  <c:v>11.247381483528386</c:v>
                </c:pt>
                <c:pt idx="4">
                  <c:v>12.29395938018015</c:v>
                </c:pt>
                <c:pt idx="5">
                  <c:v>11.4854264528363</c:v>
                </c:pt>
                <c:pt idx="6" formatCode="0.00">
                  <c:v>4.7542790460127673</c:v>
                </c:pt>
                <c:pt idx="7" formatCode="0.00">
                  <c:v>0.79858476595294525</c:v>
                </c:pt>
                <c:pt idx="8" formatCode="0.00">
                  <c:v>3.8909416297831392</c:v>
                </c:pt>
                <c:pt idx="9" formatCode="0.00">
                  <c:v>0.21625645099113486</c:v>
                </c:pt>
                <c:pt idx="10" formatCode="0.00">
                  <c:v>0.20488164390289365</c:v>
                </c:pt>
                <c:pt idx="11" formatCode="0.000">
                  <c:v>6.2707050694465818E-2</c:v>
                </c:pt>
                <c:pt idx="12" formatCode="0.00">
                  <c:v>0.12777455997660611</c:v>
                </c:pt>
                <c:pt idx="13" formatCode="0.0000">
                  <c:v>7.6236425156751039E-2</c:v>
                </c:pt>
                <c:pt idx="14">
                  <c:v>4.1807981049805598E-2</c:v>
                </c:pt>
                <c:pt idx="15" formatCode="0.00">
                  <c:v>0.12562570804824186</c:v>
                </c:pt>
                <c:pt idx="16" formatCode="0.00">
                  <c:v>0.32396332241621445</c:v>
                </c:pt>
                <c:pt idx="17" formatCode="0.000">
                  <c:v>8.3116015583712427E-2</c:v>
                </c:pt>
                <c:pt idx="18" formatCode="0.00">
                  <c:v>0.28513497193306098</c:v>
                </c:pt>
                <c:pt idx="19" formatCode="0.00">
                  <c:v>0.58339910568054998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D81-3C4B-9185-80492E2DFA71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'Dania Cutoff Canal'!$M$98:$M$117</c:f>
              <c:numCache>
                <c:formatCode>0.00</c:formatCode>
                <c:ptCount val="20"/>
                <c:pt idx="0">
                  <c:v>0.45297382495073946</c:v>
                </c:pt>
                <c:pt idx="1">
                  <c:v>0.68499292276596857</c:v>
                </c:pt>
                <c:pt idx="2" formatCode="0.0">
                  <c:v>1.4785054084674438</c:v>
                </c:pt>
                <c:pt idx="3">
                  <c:v>0.43773065204295886</c:v>
                </c:pt>
                <c:pt idx="4">
                  <c:v>0.50435224650971255</c:v>
                </c:pt>
                <c:pt idx="5">
                  <c:v>1.7956760162859833</c:v>
                </c:pt>
                <c:pt idx="6">
                  <c:v>3.0318974066595654</c:v>
                </c:pt>
                <c:pt idx="7">
                  <c:v>1.0282642438197849</c:v>
                </c:pt>
                <c:pt idx="8">
                  <c:v>4.1819053780880795</c:v>
                </c:pt>
                <c:pt idx="9" formatCode="0.000">
                  <c:v>0.59739319213603714</c:v>
                </c:pt>
                <c:pt idx="10">
                  <c:v>0.30502967709560525</c:v>
                </c:pt>
                <c:pt idx="11" formatCode="0.000">
                  <c:v>0.49532418041407333</c:v>
                </c:pt>
                <c:pt idx="12" formatCode="0.000">
                  <c:v>0.9644269718411379</c:v>
                </c:pt>
                <c:pt idx="13" formatCode="0.000">
                  <c:v>0.8674994624740886</c:v>
                </c:pt>
                <c:pt idx="14">
                  <c:v>1.1766172176553564</c:v>
                </c:pt>
                <c:pt idx="15" formatCode="0.0">
                  <c:v>13.210556221912626</c:v>
                </c:pt>
                <c:pt idx="16" formatCode="0.000">
                  <c:v>0.71957321210798975</c:v>
                </c:pt>
                <c:pt idx="17" formatCode="0.0">
                  <c:v>10.233357701513251</c:v>
                </c:pt>
                <c:pt idx="18" formatCode="0.0">
                  <c:v>25.247378459217728</c:v>
                </c:pt>
                <c:pt idx="19" formatCode="0.0">
                  <c:v>34.406183761858657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D81-3C4B-9185-80492E2DFA71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'Dania Cutoff Canal'!$N$98:$N$117</c:f>
              <c:numCache>
                <c:formatCode>0.0</c:formatCode>
                <c:ptCount val="20"/>
                <c:pt idx="0">
                  <c:v>18.086239001665124</c:v>
                </c:pt>
                <c:pt idx="1">
                  <c:v>21.161002959731928</c:v>
                </c:pt>
                <c:pt idx="2">
                  <c:v>52.215164678494617</c:v>
                </c:pt>
                <c:pt idx="3">
                  <c:v>10.562675314604386</c:v>
                </c:pt>
                <c:pt idx="4">
                  <c:v>22.031323947316313</c:v>
                </c:pt>
                <c:pt idx="5">
                  <c:v>51.099116786643066</c:v>
                </c:pt>
                <c:pt idx="6" formatCode="0">
                  <c:v>113.85802073966086</c:v>
                </c:pt>
                <c:pt idx="7">
                  <c:v>54.260430130184467</c:v>
                </c:pt>
                <c:pt idx="8" formatCode="0">
                  <c:v>223.17226077122788</c:v>
                </c:pt>
                <c:pt idx="9">
                  <c:v>17.843079976349511</c:v>
                </c:pt>
                <c:pt idx="10">
                  <c:v>16.238912003202877</c:v>
                </c:pt>
                <c:pt idx="11" formatCode="0.00">
                  <c:v>6.3344492615832051</c:v>
                </c:pt>
                <c:pt idx="12" formatCode="0.00">
                  <c:v>8.1183313186395392</c:v>
                </c:pt>
                <c:pt idx="13" formatCode="0.00">
                  <c:v>8.697930547184237</c:v>
                </c:pt>
                <c:pt idx="14">
                  <c:v>14.020806690877356</c:v>
                </c:pt>
                <c:pt idx="15">
                  <c:v>13.257979730539514</c:v>
                </c:pt>
                <c:pt idx="16">
                  <c:v>10.121363634917754</c:v>
                </c:pt>
                <c:pt idx="17">
                  <c:v>12.279474644201258</c:v>
                </c:pt>
                <c:pt idx="18">
                  <c:v>12.52862923333061</c:v>
                </c:pt>
                <c:pt idx="19">
                  <c:v>25.624910282618504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D81-3C4B-9185-80492E2DFA71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'Dania Cutoff Canal'!$O$98:$O$117</c:f>
              <c:numCache>
                <c:formatCode>0.000</c:formatCode>
                <c:ptCount val="20"/>
                <c:pt idx="0">
                  <c:v>0.84936015822946509</c:v>
                </c:pt>
                <c:pt idx="1">
                  <c:v>0.84281190781762527</c:v>
                </c:pt>
                <c:pt idx="2">
                  <c:v>2.8120665297834271</c:v>
                </c:pt>
                <c:pt idx="3">
                  <c:v>0.63955142938348275</c:v>
                </c:pt>
                <c:pt idx="4">
                  <c:v>0.59856967271178341</c:v>
                </c:pt>
                <c:pt idx="5" formatCode="0.00">
                  <c:v>1.5750899414503536</c:v>
                </c:pt>
                <c:pt idx="6" formatCode="0.00">
                  <c:v>2.8506115059373642</c:v>
                </c:pt>
                <c:pt idx="7" formatCode="0.00">
                  <c:v>1.1503363498928285</c:v>
                </c:pt>
                <c:pt idx="8" formatCode="0.00">
                  <c:v>3.9426097156616855</c:v>
                </c:pt>
                <c:pt idx="9" formatCode="0.00">
                  <c:v>0.42695324433774662</c:v>
                </c:pt>
                <c:pt idx="10">
                  <c:v>0.40474902195986384</c:v>
                </c:pt>
                <c:pt idx="11" formatCode="0.00">
                  <c:v>0.31364853237572798</c:v>
                </c:pt>
                <c:pt idx="12" formatCode="0.00">
                  <c:v>0.31120379168520956</c:v>
                </c:pt>
                <c:pt idx="13" formatCode="0.00">
                  <c:v>0.27239241160574079</c:v>
                </c:pt>
                <c:pt idx="14" formatCode="0.00">
                  <c:v>0.23817990655629315</c:v>
                </c:pt>
                <c:pt idx="15">
                  <c:v>0.424424335946187</c:v>
                </c:pt>
                <c:pt idx="16" formatCode="0.00">
                  <c:v>0.37055166927577987</c:v>
                </c:pt>
                <c:pt idx="17" formatCode="0.00">
                  <c:v>0.22426447575657166</c:v>
                </c:pt>
                <c:pt idx="18" formatCode="0.00">
                  <c:v>0.34450280209958645</c:v>
                </c:pt>
                <c:pt idx="19" formatCode="0.00">
                  <c:v>0.57993062216540014</c:v>
                </c:pt>
              </c:numCache>
            </c:numRef>
          </c:xVal>
          <c:yVal>
            <c:numRef>
              <c:f>'Dania Cutoff Canal'!$A$7:$A$46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D81-3C4B-9185-80492E2DF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Copper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[1]Cu!$B$2:$B$16</c:f>
              <c:numCache>
                <c:formatCode>General</c:formatCode>
                <c:ptCount val="15"/>
                <c:pt idx="0">
                  <c:v>174.53648719336346</c:v>
                </c:pt>
                <c:pt idx="1">
                  <c:v>150.75237716365922</c:v>
                </c:pt>
                <c:pt idx="2">
                  <c:v>13.401653255974068</c:v>
                </c:pt>
                <c:pt idx="3">
                  <c:v>4.3592306098576925</c:v>
                </c:pt>
                <c:pt idx="4">
                  <c:v>20.294931046451907</c:v>
                </c:pt>
                <c:pt idx="5">
                  <c:v>3.512685992019255</c:v>
                </c:pt>
                <c:pt idx="6">
                  <c:v>9.4211836455626408</c:v>
                </c:pt>
                <c:pt idx="7">
                  <c:v>23.439210535877997</c:v>
                </c:pt>
                <c:pt idx="8">
                  <c:v>3.6953610673112358</c:v>
                </c:pt>
                <c:pt idx="9">
                  <c:v>0.53161497145743497</c:v>
                </c:pt>
                <c:pt idx="10">
                  <c:v>0.21521664891048856</c:v>
                </c:pt>
                <c:pt idx="11">
                  <c:v>0.38089471948502146</c:v>
                </c:pt>
                <c:pt idx="12">
                  <c:v>0.28845356029147445</c:v>
                </c:pt>
                <c:pt idx="13">
                  <c:v>55.400944919255465</c:v>
                </c:pt>
                <c:pt idx="14">
                  <c:v>10.321867538850576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EE-4D57-B697-B56B4AB776E7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[1]Cu!$C$2:$C$19</c:f>
              <c:numCache>
                <c:formatCode>General</c:formatCode>
                <c:ptCount val="18"/>
                <c:pt idx="0">
                  <c:v>3.8962913466522733</c:v>
                </c:pt>
                <c:pt idx="1">
                  <c:v>11.879209602592468</c:v>
                </c:pt>
                <c:pt idx="2">
                  <c:v>10.443036864713132</c:v>
                </c:pt>
                <c:pt idx="3">
                  <c:v>28.9</c:v>
                </c:pt>
                <c:pt idx="4">
                  <c:v>11.48618303573444</c:v>
                </c:pt>
                <c:pt idx="5">
                  <c:v>10.16011704936777</c:v>
                </c:pt>
                <c:pt idx="6">
                  <c:v>12.681935718250747</c:v>
                </c:pt>
                <c:pt idx="7">
                  <c:v>10.862210939934972</c:v>
                </c:pt>
                <c:pt idx="8">
                  <c:v>8.9448717962134463</c:v>
                </c:pt>
                <c:pt idx="9">
                  <c:v>5.7382413729749082</c:v>
                </c:pt>
                <c:pt idx="10">
                  <c:v>0.35586536339888097</c:v>
                </c:pt>
                <c:pt idx="11">
                  <c:v>0.27738435542145712</c:v>
                </c:pt>
                <c:pt idx="12">
                  <c:v>0.61256205632446026</c:v>
                </c:pt>
                <c:pt idx="13">
                  <c:v>4.7184951906701276</c:v>
                </c:pt>
                <c:pt idx="14">
                  <c:v>0.2119717835593094</c:v>
                </c:pt>
                <c:pt idx="15">
                  <c:v>0.23831910416149704</c:v>
                </c:pt>
                <c:pt idx="16">
                  <c:v>0.12245471517595566</c:v>
                </c:pt>
                <c:pt idx="17">
                  <c:v>0.45952147113962039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EE-4D57-B697-B56B4AB776E7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strRef>
              <c:f>[1]Cu!$D$2:$D$21</c:f>
              <c:strCache>
                <c:ptCount val="20"/>
                <c:pt idx="0">
                  <c:v>26.05831946</c:v>
                </c:pt>
                <c:pt idx="1">
                  <c:v>27.67895338</c:v>
                </c:pt>
                <c:pt idx="2">
                  <c:v>7.60507125</c:v>
                </c:pt>
                <c:pt idx="3">
                  <c:v>11.24738148</c:v>
                </c:pt>
                <c:pt idx="4">
                  <c:v>12.29395938</c:v>
                </c:pt>
                <c:pt idx="5">
                  <c:v>11.48542645</c:v>
                </c:pt>
                <c:pt idx="6">
                  <c:v>4.754279046</c:v>
                </c:pt>
                <c:pt idx="7">
                  <c:v>0.798584766</c:v>
                </c:pt>
                <c:pt idx="8">
                  <c:v>3.89094163</c:v>
                </c:pt>
                <c:pt idx="9">
                  <c:v>0.216256451</c:v>
                </c:pt>
                <c:pt idx="10">
                  <c:v>0.204881644</c:v>
                </c:pt>
                <c:pt idx="11">
                  <c:v>0.062707051</c:v>
                </c:pt>
                <c:pt idx="12">
                  <c:v>0.12777456</c:v>
                </c:pt>
                <c:pt idx="13">
                  <c:v>0.076236425</c:v>
                </c:pt>
                <c:pt idx="14">
                  <c:v>-0.041807981</c:v>
                </c:pt>
                <c:pt idx="15">
                  <c:v>0.125625708</c:v>
                </c:pt>
                <c:pt idx="16">
                  <c:v>0.323963322</c:v>
                </c:pt>
                <c:pt idx="17">
                  <c:v>0.083116016</c:v>
                </c:pt>
                <c:pt idx="18">
                  <c:v>0.285134972</c:v>
                </c:pt>
                <c:pt idx="19">
                  <c:v>n/a</c:v>
                </c:pt>
              </c:strCache>
            </c:str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EE-4D57-B697-B56B4AB776E7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[1]Cu!$E$2:$E$37</c:f>
              <c:numCache>
                <c:formatCode>General</c:formatCode>
                <c:ptCount val="36"/>
                <c:pt idx="0">
                  <c:v>12.525662108267444</c:v>
                </c:pt>
                <c:pt idx="1">
                  <c:v>5.0012673769532814</c:v>
                </c:pt>
                <c:pt idx="2">
                  <c:v>15.670458818429365</c:v>
                </c:pt>
                <c:pt idx="3">
                  <c:v>3.7843425328138451</c:v>
                </c:pt>
                <c:pt idx="4">
                  <c:v>13.15095998376324</c:v>
                </c:pt>
                <c:pt idx="5">
                  <c:v>5.0464528798145194</c:v>
                </c:pt>
                <c:pt idx="6">
                  <c:v>1.8890549737459981</c:v>
                </c:pt>
                <c:pt idx="7">
                  <c:v>3.6021052147929478</c:v>
                </c:pt>
                <c:pt idx="8">
                  <c:v>1.1223460216952601</c:v>
                </c:pt>
                <c:pt idx="9">
                  <c:v>2.2886392419698374</c:v>
                </c:pt>
                <c:pt idx="10">
                  <c:v>28.078323181235863</c:v>
                </c:pt>
                <c:pt idx="11">
                  <c:v>22.737141407595548</c:v>
                </c:pt>
                <c:pt idx="12">
                  <c:v>15.242871531736013</c:v>
                </c:pt>
                <c:pt idx="13">
                  <c:v>10.471173156625598</c:v>
                </c:pt>
                <c:pt idx="14">
                  <c:v>3.5587853353969865</c:v>
                </c:pt>
                <c:pt idx="15">
                  <c:v>1.0507452491472871</c:v>
                </c:pt>
                <c:pt idx="16">
                  <c:v>3.2307585341708283</c:v>
                </c:pt>
                <c:pt idx="17">
                  <c:v>0.87933667097925061</c:v>
                </c:pt>
                <c:pt idx="18">
                  <c:v>6.578222561505715</c:v>
                </c:pt>
                <c:pt idx="19">
                  <c:v>15.50531615405265</c:v>
                </c:pt>
                <c:pt idx="20">
                  <c:v>3.8525074542203139</c:v>
                </c:pt>
                <c:pt idx="21">
                  <c:v>3.8862280297981324</c:v>
                </c:pt>
                <c:pt idx="22">
                  <c:v>4.1336537181445978</c:v>
                </c:pt>
                <c:pt idx="23">
                  <c:v>3.1117686578468176</c:v>
                </c:pt>
                <c:pt idx="24">
                  <c:v>3.7794009414903256</c:v>
                </c:pt>
                <c:pt idx="25">
                  <c:v>4.9746018266543226</c:v>
                </c:pt>
                <c:pt idx="26">
                  <c:v>2.8429784124209077</c:v>
                </c:pt>
                <c:pt idx="27">
                  <c:v>1.6549529798293408</c:v>
                </c:pt>
                <c:pt idx="28">
                  <c:v>1.3136634102179245</c:v>
                </c:pt>
                <c:pt idx="29">
                  <c:v>0.72925824691244756</c:v>
                </c:pt>
                <c:pt idx="30">
                  <c:v>2.0902246219480225</c:v>
                </c:pt>
                <c:pt idx="31">
                  <c:v>2.0298042391754882</c:v>
                </c:pt>
                <c:pt idx="32">
                  <c:v>3.6554455094632496</c:v>
                </c:pt>
                <c:pt idx="33">
                  <c:v>2.9236141227937122</c:v>
                </c:pt>
                <c:pt idx="34">
                  <c:v>1.5524997181968543</c:v>
                </c:pt>
                <c:pt idx="35">
                  <c:v>1.3381041020616677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EE-4D57-B697-B56B4AB776E7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[1]Cu!$F$2:$F$36</c:f>
              <c:numCache>
                <c:formatCode>General</c:formatCode>
                <c:ptCount val="35"/>
                <c:pt idx="0">
                  <c:v>214.93719398564707</c:v>
                </c:pt>
                <c:pt idx="1">
                  <c:v>22.231498751316433</c:v>
                </c:pt>
                <c:pt idx="2">
                  <c:v>4.7564216235693282</c:v>
                </c:pt>
                <c:pt idx="3">
                  <c:v>2.9631409923403611</c:v>
                </c:pt>
                <c:pt idx="4">
                  <c:v>7.2234234197343046</c:v>
                </c:pt>
                <c:pt idx="5">
                  <c:v>5.805513063992251</c:v>
                </c:pt>
                <c:pt idx="6">
                  <c:v>1.8041301092935347</c:v>
                </c:pt>
                <c:pt idx="7">
                  <c:v>1.5535462427608584</c:v>
                </c:pt>
                <c:pt idx="8">
                  <c:v>2.3843137220235247</c:v>
                </c:pt>
                <c:pt idx="9">
                  <c:v>3.4177370163288185</c:v>
                </c:pt>
                <c:pt idx="10">
                  <c:v>1.8258897120697966</c:v>
                </c:pt>
                <c:pt idx="11">
                  <c:v>1.6245908714256831</c:v>
                </c:pt>
                <c:pt idx="12">
                  <c:v>2.057116344159406</c:v>
                </c:pt>
                <c:pt idx="13">
                  <c:v>13.788329237441859</c:v>
                </c:pt>
                <c:pt idx="14">
                  <c:v>24.052673703700105</c:v>
                </c:pt>
                <c:pt idx="15">
                  <c:v>25.783003910143552</c:v>
                </c:pt>
                <c:pt idx="16">
                  <c:v>15.516412845083222</c:v>
                </c:pt>
                <c:pt idx="17">
                  <c:v>16.039896316378403</c:v>
                </c:pt>
                <c:pt idx="18">
                  <c:v>2.64446393385367</c:v>
                </c:pt>
                <c:pt idx="19">
                  <c:v>1.3995876373275824</c:v>
                </c:pt>
                <c:pt idx="20">
                  <c:v>1.2162112216173786</c:v>
                </c:pt>
                <c:pt idx="21">
                  <c:v>9.392137041502556</c:v>
                </c:pt>
                <c:pt idx="22">
                  <c:v>3.6471284311534822</c:v>
                </c:pt>
                <c:pt idx="23">
                  <c:v>3.4460217702204887</c:v>
                </c:pt>
                <c:pt idx="24">
                  <c:v>6.8879841648357045</c:v>
                </c:pt>
                <c:pt idx="25">
                  <c:v>2.4134887486602548</c:v>
                </c:pt>
                <c:pt idx="26">
                  <c:v>3.0533592789367998</c:v>
                </c:pt>
                <c:pt idx="27">
                  <c:v>4.0422165055701695</c:v>
                </c:pt>
                <c:pt idx="28">
                  <c:v>5.2430980942168723</c:v>
                </c:pt>
                <c:pt idx="29">
                  <c:v>4.0850846959794369</c:v>
                </c:pt>
                <c:pt idx="30">
                  <c:v>5.386358532643392E-2</c:v>
                </c:pt>
                <c:pt idx="31">
                  <c:v>4.3648086151879375E-3</c:v>
                </c:pt>
                <c:pt idx="32">
                  <c:v>0.25043339218044069</c:v>
                </c:pt>
                <c:pt idx="33">
                  <c:v>1.0992468155279251</c:v>
                </c:pt>
                <c:pt idx="34">
                  <c:v>2.3427114296878955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EE-4D57-B697-B56B4AB776E7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[1]Cu!$G$2:$G$41</c:f>
              <c:numCache>
                <c:formatCode>General</c:formatCode>
                <c:ptCount val="40"/>
                <c:pt idx="0">
                  <c:v>210.19361366334417</c:v>
                </c:pt>
                <c:pt idx="1">
                  <c:v>10.525119899178403</c:v>
                </c:pt>
                <c:pt idx="2">
                  <c:v>3.1566319085749908</c:v>
                </c:pt>
                <c:pt idx="3">
                  <c:v>4.614861616257647</c:v>
                </c:pt>
                <c:pt idx="4">
                  <c:v>4.8137839120834736</c:v>
                </c:pt>
                <c:pt idx="5">
                  <c:v>11.325084545969759</c:v>
                </c:pt>
                <c:pt idx="6">
                  <c:v>4.3628608384118879</c:v>
                </c:pt>
                <c:pt idx="7">
                  <c:v>3.1084312234871341</c:v>
                </c:pt>
                <c:pt idx="8">
                  <c:v>0.79243670022469026</c:v>
                </c:pt>
                <c:pt idx="9">
                  <c:v>1.4287960507960333</c:v>
                </c:pt>
                <c:pt idx="10">
                  <c:v>1.4209139034275493</c:v>
                </c:pt>
                <c:pt idx="11">
                  <c:v>2.009181705514862</c:v>
                </c:pt>
                <c:pt idx="12">
                  <c:v>6.953290850682718</c:v>
                </c:pt>
                <c:pt idx="13">
                  <c:v>2.7385826677835441</c:v>
                </c:pt>
                <c:pt idx="14">
                  <c:v>1.9436979965649599</c:v>
                </c:pt>
                <c:pt idx="15">
                  <c:v>1.9684462515887529</c:v>
                </c:pt>
                <c:pt idx="16">
                  <c:v>2.3360596164273986</c:v>
                </c:pt>
                <c:pt idx="17">
                  <c:v>2.8472324898566548</c:v>
                </c:pt>
                <c:pt idx="18">
                  <c:v>2.5370237169079362</c:v>
                </c:pt>
                <c:pt idx="19">
                  <c:v>6.2914113280983015</c:v>
                </c:pt>
                <c:pt idx="20">
                  <c:v>22.360599672363925</c:v>
                </c:pt>
                <c:pt idx="21">
                  <c:v>13.744650677909117</c:v>
                </c:pt>
                <c:pt idx="22">
                  <c:v>2.1828116443048025</c:v>
                </c:pt>
                <c:pt idx="23">
                  <c:v>4.4487061453462742</c:v>
                </c:pt>
                <c:pt idx="24">
                  <c:v>8.8187935986763311</c:v>
                </c:pt>
                <c:pt idx="25">
                  <c:v>1.2934763260180808</c:v>
                </c:pt>
                <c:pt idx="26">
                  <c:v>2.6462219478559841</c:v>
                </c:pt>
                <c:pt idx="27">
                  <c:v>5.1028904049971864</c:v>
                </c:pt>
                <c:pt idx="28">
                  <c:v>4.6439610523190371</c:v>
                </c:pt>
                <c:pt idx="29">
                  <c:v>4.0110467410428212</c:v>
                </c:pt>
                <c:pt idx="30">
                  <c:v>0.6709646519209056</c:v>
                </c:pt>
                <c:pt idx="31">
                  <c:v>5.017743346369528</c:v>
                </c:pt>
                <c:pt idx="32">
                  <c:v>5.0310802245430422</c:v>
                </c:pt>
                <c:pt idx="33">
                  <c:v>4.7618917510935299</c:v>
                </c:pt>
                <c:pt idx="34">
                  <c:v>4.0454253522179213</c:v>
                </c:pt>
                <c:pt idx="35">
                  <c:v>4.1779757169284713</c:v>
                </c:pt>
                <c:pt idx="36">
                  <c:v>4.0683221821616353</c:v>
                </c:pt>
                <c:pt idx="37">
                  <c:v>3.6882714037014512</c:v>
                </c:pt>
                <c:pt idx="38">
                  <c:v>1.9209466934599773</c:v>
                </c:pt>
                <c:pt idx="39">
                  <c:v>1.0716923404235892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EE-4D57-B697-B56B4AB776E7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[1]Cu!$H$2:$H$32</c:f>
              <c:numCache>
                <c:formatCode>General</c:formatCode>
                <c:ptCount val="31"/>
                <c:pt idx="0">
                  <c:v>2.7745778912259782</c:v>
                </c:pt>
                <c:pt idx="1">
                  <c:v>2.9747962202756089</c:v>
                </c:pt>
                <c:pt idx="2">
                  <c:v>6.9611038629743964</c:v>
                </c:pt>
                <c:pt idx="3">
                  <c:v>2.9283812821656414</c:v>
                </c:pt>
                <c:pt idx="4">
                  <c:v>2.2919206998783008</c:v>
                </c:pt>
                <c:pt idx="5">
                  <c:v>7.5048787812671467</c:v>
                </c:pt>
                <c:pt idx="6">
                  <c:v>7.9541592201543203</c:v>
                </c:pt>
                <c:pt idx="7">
                  <c:v>2.8918612027877719</c:v>
                </c:pt>
                <c:pt idx="8">
                  <c:v>3.3869522176400042</c:v>
                </c:pt>
                <c:pt idx="9">
                  <c:v>1.8968176733017175</c:v>
                </c:pt>
                <c:pt idx="10">
                  <c:v>2.4244497866402339</c:v>
                </c:pt>
                <c:pt idx="11">
                  <c:v>0.74095385762152643</c:v>
                </c:pt>
                <c:pt idx="12">
                  <c:v>0.94487763649663281</c:v>
                </c:pt>
                <c:pt idx="13">
                  <c:v>1.3728416725814059</c:v>
                </c:pt>
                <c:pt idx="14">
                  <c:v>1.2178425685835552</c:v>
                </c:pt>
                <c:pt idx="15">
                  <c:v>1.476645007637154</c:v>
                </c:pt>
                <c:pt idx="16">
                  <c:v>1.1112277693515413</c:v>
                </c:pt>
                <c:pt idx="17">
                  <c:v>0.7905465321292463</c:v>
                </c:pt>
                <c:pt idx="18">
                  <c:v>0.40382314173465389</c:v>
                </c:pt>
                <c:pt idx="19">
                  <c:v>0.73116747738482268</c:v>
                </c:pt>
                <c:pt idx="20">
                  <c:v>1.0673151912759371</c:v>
                </c:pt>
                <c:pt idx="21">
                  <c:v>0.59026271748196235</c:v>
                </c:pt>
                <c:pt idx="22">
                  <c:v>0.89136008884050422</c:v>
                </c:pt>
                <c:pt idx="23">
                  <c:v>0.49395321525963254</c:v>
                </c:pt>
                <c:pt idx="24">
                  <c:v>0.41519472213614778</c:v>
                </c:pt>
                <c:pt idx="25">
                  <c:v>0.26002137482913168</c:v>
                </c:pt>
                <c:pt idx="26">
                  <c:v>0.78715723375050495</c:v>
                </c:pt>
                <c:pt idx="27">
                  <c:v>0.8574754419271563</c:v>
                </c:pt>
                <c:pt idx="28">
                  <c:v>0.66939961780554325</c:v>
                </c:pt>
                <c:pt idx="29">
                  <c:v>0.62586547949165927</c:v>
                </c:pt>
                <c:pt idx="30">
                  <c:v>0.19181909725708421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EE-4D57-B697-B56B4AB776E7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[1]Cu!$I$2:$I$39</c:f>
              <c:numCache>
                <c:formatCode>General</c:formatCode>
                <c:ptCount val="38"/>
                <c:pt idx="0">
                  <c:v>3.7074848778911758</c:v>
                </c:pt>
                <c:pt idx="1">
                  <c:v>4.3755257369849758</c:v>
                </c:pt>
                <c:pt idx="2">
                  <c:v>3.4617395106489828</c:v>
                </c:pt>
                <c:pt idx="3">
                  <c:v>5.2811277009460182</c:v>
                </c:pt>
                <c:pt idx="4">
                  <c:v>5.106695642343329</c:v>
                </c:pt>
                <c:pt idx="5">
                  <c:v>4.0116379523656738</c:v>
                </c:pt>
                <c:pt idx="6">
                  <c:v>3.0120688280062025</c:v>
                </c:pt>
                <c:pt idx="7">
                  <c:v>1.6766864836310478</c:v>
                </c:pt>
                <c:pt idx="8">
                  <c:v>2.5417916609399525</c:v>
                </c:pt>
                <c:pt idx="9">
                  <c:v>1.9193202062343673</c:v>
                </c:pt>
                <c:pt idx="10">
                  <c:v>1.8769636383748636</c:v>
                </c:pt>
                <c:pt idx="11">
                  <c:v>1.469902186758691</c:v>
                </c:pt>
                <c:pt idx="12">
                  <c:v>1.9504410273735482</c:v>
                </c:pt>
                <c:pt idx="13">
                  <c:v>0.55989876080321799</c:v>
                </c:pt>
                <c:pt idx="14">
                  <c:v>0.63329259193276954</c:v>
                </c:pt>
                <c:pt idx="15">
                  <c:v>1.5258223275572695</c:v>
                </c:pt>
                <c:pt idx="16">
                  <c:v>1.9598030225692942</c:v>
                </c:pt>
                <c:pt idx="17">
                  <c:v>2.9691392711665765</c:v>
                </c:pt>
                <c:pt idx="18">
                  <c:v>1.6658616335702909</c:v>
                </c:pt>
                <c:pt idx="19">
                  <c:v>1.0931366521762464</c:v>
                </c:pt>
                <c:pt idx="20">
                  <c:v>0.70739939813603669</c:v>
                </c:pt>
                <c:pt idx="21">
                  <c:v>1.1372153999674082</c:v>
                </c:pt>
                <c:pt idx="22">
                  <c:v>0.74462738639459625</c:v>
                </c:pt>
                <c:pt idx="23">
                  <c:v>1.4555914065950903</c:v>
                </c:pt>
                <c:pt idx="24">
                  <c:v>1.2862519176321578</c:v>
                </c:pt>
                <c:pt idx="25">
                  <c:v>1.174279684104846</c:v>
                </c:pt>
                <c:pt idx="26">
                  <c:v>0.69777712881238019</c:v>
                </c:pt>
                <c:pt idx="27">
                  <c:v>0.96219036054687324</c:v>
                </c:pt>
                <c:pt idx="28">
                  <c:v>1.1744950012126567</c:v>
                </c:pt>
                <c:pt idx="29">
                  <c:v>0.6673053789901392</c:v>
                </c:pt>
                <c:pt idx="30">
                  <c:v>1.0161197974688345</c:v>
                </c:pt>
                <c:pt idx="31">
                  <c:v>1.6479186657166902</c:v>
                </c:pt>
                <c:pt idx="32">
                  <c:v>1.2385901835704722</c:v>
                </c:pt>
                <c:pt idx="33">
                  <c:v>0.31005753016832238</c:v>
                </c:pt>
                <c:pt idx="34">
                  <c:v>0.10119611638238016</c:v>
                </c:pt>
                <c:pt idx="35">
                  <c:v>0.31347237593154531</c:v>
                </c:pt>
                <c:pt idx="36">
                  <c:v>0.78099887641329113</c:v>
                </c:pt>
                <c:pt idx="37">
                  <c:v>0.97496436943631515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EE-4D57-B697-B56B4AB776E7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[1]Cu!$J$2:$J$16</c:f>
              <c:numCache>
                <c:formatCode>General</c:formatCode>
                <c:ptCount val="15"/>
                <c:pt idx="0">
                  <c:v>109.6232635996451</c:v>
                </c:pt>
                <c:pt idx="1">
                  <c:v>42.180972738022085</c:v>
                </c:pt>
                <c:pt idx="2">
                  <c:v>127.4471843719914</c:v>
                </c:pt>
                <c:pt idx="3">
                  <c:v>128.77631247207725</c:v>
                </c:pt>
                <c:pt idx="4">
                  <c:v>103.85975207774067</c:v>
                </c:pt>
                <c:pt idx="5">
                  <c:v>67.153385294317886</c:v>
                </c:pt>
                <c:pt idx="6">
                  <c:v>48.427978156068079</c:v>
                </c:pt>
                <c:pt idx="7">
                  <c:v>39.294562634188559</c:v>
                </c:pt>
                <c:pt idx="8">
                  <c:v>18.40262851687601</c:v>
                </c:pt>
                <c:pt idx="9">
                  <c:v>2.3634605590289701</c:v>
                </c:pt>
                <c:pt idx="10">
                  <c:v>5.7035944747893623</c:v>
                </c:pt>
                <c:pt idx="11">
                  <c:v>45.295444782340759</c:v>
                </c:pt>
                <c:pt idx="12">
                  <c:v>4.0999999999999996</c:v>
                </c:pt>
                <c:pt idx="13">
                  <c:v>0.6903415994426072</c:v>
                </c:pt>
                <c:pt idx="14">
                  <c:v>1.1354852236963939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EE-4D57-B697-B56B4AB776E7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chemeClr val="accent1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[1]Cu!$K$2:$K$11</c:f>
              <c:numCache>
                <c:formatCode>General</c:formatCode>
                <c:ptCount val="10"/>
                <c:pt idx="0">
                  <c:v>114.95507055070291</c:v>
                </c:pt>
                <c:pt idx="1">
                  <c:v>135.30165639811258</c:v>
                </c:pt>
                <c:pt idx="2">
                  <c:v>136.52490746011446</c:v>
                </c:pt>
                <c:pt idx="3">
                  <c:v>35</c:v>
                </c:pt>
                <c:pt idx="4">
                  <c:v>1.2928093349416887</c:v>
                </c:pt>
                <c:pt idx="5">
                  <c:v>22.809168602464911</c:v>
                </c:pt>
                <c:pt idx="6">
                  <c:v>1.2</c:v>
                </c:pt>
                <c:pt idx="7">
                  <c:v>2.6254517181173243</c:v>
                </c:pt>
                <c:pt idx="8">
                  <c:v>1.6701000431195452</c:v>
                </c:pt>
                <c:pt idx="9">
                  <c:v>0.358926817776345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FEE-4D57-B697-B56B4AB776E7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[1]Cu!$L$2:$L$19</c:f>
              <c:numCache>
                <c:formatCode>General</c:formatCode>
                <c:ptCount val="18"/>
                <c:pt idx="0">
                  <c:v>30.374222673602947</c:v>
                </c:pt>
                <c:pt idx="1">
                  <c:v>25.307229274671055</c:v>
                </c:pt>
                <c:pt idx="2">
                  <c:v>17.899644713053423</c:v>
                </c:pt>
                <c:pt idx="3">
                  <c:v>10.107676885733266</c:v>
                </c:pt>
                <c:pt idx="4">
                  <c:v>5.5493251303614732</c:v>
                </c:pt>
                <c:pt idx="5">
                  <c:v>1.9472161615357275</c:v>
                </c:pt>
                <c:pt idx="6">
                  <c:v>10.258226397672953</c:v>
                </c:pt>
                <c:pt idx="7">
                  <c:v>3.0523058832166634</c:v>
                </c:pt>
                <c:pt idx="8">
                  <c:v>15.581441735113476</c:v>
                </c:pt>
                <c:pt idx="9">
                  <c:v>11.680834449551101</c:v>
                </c:pt>
                <c:pt idx="10">
                  <c:v>9.2642743249230612</c:v>
                </c:pt>
                <c:pt idx="11">
                  <c:v>4.096838843308956</c:v>
                </c:pt>
                <c:pt idx="12">
                  <c:v>3.1521732951390624</c:v>
                </c:pt>
                <c:pt idx="13">
                  <c:v>2.9580097049853689</c:v>
                </c:pt>
                <c:pt idx="14">
                  <c:v>1.6336972452464351</c:v>
                </c:pt>
                <c:pt idx="15">
                  <c:v>0.43022544649306393</c:v>
                </c:pt>
                <c:pt idx="16">
                  <c:v>0.2873879969880403</c:v>
                </c:pt>
                <c:pt idx="17">
                  <c:v>1.5269856058105991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FEE-4D57-B697-B56B4AB776E7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[1]Cu!$M$2:$M$19</c:f>
              <c:numCache>
                <c:formatCode>General</c:formatCode>
                <c:ptCount val="18"/>
                <c:pt idx="0">
                  <c:v>21.110324571845737</c:v>
                </c:pt>
                <c:pt idx="1">
                  <c:v>14.039745071422335</c:v>
                </c:pt>
                <c:pt idx="2">
                  <c:v>1.0319615976824277</c:v>
                </c:pt>
                <c:pt idx="3">
                  <c:v>6.7000781206432096</c:v>
                </c:pt>
                <c:pt idx="4">
                  <c:v>4.0175185062387406</c:v>
                </c:pt>
                <c:pt idx="5">
                  <c:v>4.8121160575596793</c:v>
                </c:pt>
                <c:pt idx="6">
                  <c:v>8.9475376460643812</c:v>
                </c:pt>
                <c:pt idx="7">
                  <c:v>11.680201521607673</c:v>
                </c:pt>
                <c:pt idx="8">
                  <c:v>9.118636573013216</c:v>
                </c:pt>
                <c:pt idx="9">
                  <c:v>11.428808448181544</c:v>
                </c:pt>
                <c:pt idx="10">
                  <c:v>7.8862359364236729</c:v>
                </c:pt>
                <c:pt idx="11">
                  <c:v>2.9897573577461061</c:v>
                </c:pt>
                <c:pt idx="12">
                  <c:v>3.5234986274375362</c:v>
                </c:pt>
                <c:pt idx="13">
                  <c:v>2.426335226883213</c:v>
                </c:pt>
                <c:pt idx="14">
                  <c:v>1.246974647681472</c:v>
                </c:pt>
                <c:pt idx="15">
                  <c:v>0.51309265111389413</c:v>
                </c:pt>
                <c:pt idx="16">
                  <c:v>0.92738973181751239</c:v>
                </c:pt>
                <c:pt idx="17">
                  <c:v>0.25774190802173325</c:v>
                </c:pt>
              </c:numCache>
            </c:numRef>
          </c:xVal>
          <c:yVal>
            <c:numRef>
              <c:f>[1]Cu!$A$2:$A$41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FEE-4D57-B697-B56B4AB7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3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[1]Sn!$B$2:$B$16</c:f>
              <c:numCache>
                <c:formatCode>General</c:formatCode>
                <c:ptCount val="15"/>
                <c:pt idx="0">
                  <c:v>52.238205620395888</c:v>
                </c:pt>
                <c:pt idx="1">
                  <c:v>14.785806335330502</c:v>
                </c:pt>
                <c:pt idx="2">
                  <c:v>45.218282511587226</c:v>
                </c:pt>
                <c:pt idx="3">
                  <c:v>54.277495666717058</c:v>
                </c:pt>
                <c:pt idx="4">
                  <c:v>54.494654651213494</c:v>
                </c:pt>
                <c:pt idx="5">
                  <c:v>32.737565031555938</c:v>
                </c:pt>
                <c:pt idx="6">
                  <c:v>24.368451700105894</c:v>
                </c:pt>
                <c:pt idx="7">
                  <c:v>1.0291528443547591</c:v>
                </c:pt>
                <c:pt idx="8">
                  <c:v>32.113767497069155</c:v>
                </c:pt>
                <c:pt idx="9">
                  <c:v>25.276793981472956</c:v>
                </c:pt>
                <c:pt idx="10">
                  <c:v>16.137445780372776</c:v>
                </c:pt>
                <c:pt idx="11">
                  <c:v>16.190979266909022</c:v>
                </c:pt>
                <c:pt idx="12">
                  <c:v>6.1309783823181538</c:v>
                </c:pt>
                <c:pt idx="13">
                  <c:v>1.2760107101725704</c:v>
                </c:pt>
                <c:pt idx="14">
                  <c:v>5.3523079703505214E-2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66-446F-9767-D3237EF98541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[1]Sn!$C$2:$C$19</c:f>
              <c:numCache>
                <c:formatCode>General</c:formatCode>
                <c:ptCount val="18"/>
                <c:pt idx="0">
                  <c:v>0.73046173878518594</c:v>
                </c:pt>
                <c:pt idx="1">
                  <c:v>90.226488750243192</c:v>
                </c:pt>
                <c:pt idx="2">
                  <c:v>140.05489438142808</c:v>
                </c:pt>
                <c:pt idx="3">
                  <c:v>1.37</c:v>
                </c:pt>
                <c:pt idx="4">
                  <c:v>131.44305866395399</c:v>
                </c:pt>
                <c:pt idx="5">
                  <c:v>1.9940757655991308</c:v>
                </c:pt>
                <c:pt idx="6">
                  <c:v>106.33156235070557</c:v>
                </c:pt>
                <c:pt idx="7">
                  <c:v>1.917190875777945</c:v>
                </c:pt>
                <c:pt idx="8">
                  <c:v>59.249991073872643</c:v>
                </c:pt>
                <c:pt idx="9">
                  <c:v>81.942747479348796</c:v>
                </c:pt>
                <c:pt idx="10">
                  <c:v>18.362628331803503</c:v>
                </c:pt>
                <c:pt idx="11">
                  <c:v>20.863634307664043</c:v>
                </c:pt>
                <c:pt idx="12">
                  <c:v>23.311522852725126</c:v>
                </c:pt>
                <c:pt idx="13">
                  <c:v>69.624956393640218</c:v>
                </c:pt>
                <c:pt idx="14">
                  <c:v>12.92900570251372</c:v>
                </c:pt>
                <c:pt idx="15">
                  <c:v>17.86851364637354</c:v>
                </c:pt>
                <c:pt idx="16">
                  <c:v>7.1764016697552506</c:v>
                </c:pt>
                <c:pt idx="17">
                  <c:v>7.9270609150865257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6-446F-9767-D3237EF98541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[1]Sn!$D$2:$D$21</c:f>
              <c:numCache>
                <c:formatCode>General</c:formatCode>
                <c:ptCount val="20"/>
                <c:pt idx="0">
                  <c:v>0.45297382495073946</c:v>
                </c:pt>
                <c:pt idx="1">
                  <c:v>0.68499292276596857</c:v>
                </c:pt>
                <c:pt idx="2">
                  <c:v>1.4785054084674438</c:v>
                </c:pt>
                <c:pt idx="3">
                  <c:v>0.43773065204295886</c:v>
                </c:pt>
                <c:pt idx="4">
                  <c:v>0.50435224650971255</c:v>
                </c:pt>
                <c:pt idx="5">
                  <c:v>1.7956760162859833</c:v>
                </c:pt>
                <c:pt idx="6">
                  <c:v>3.0318974066595654</c:v>
                </c:pt>
                <c:pt idx="7">
                  <c:v>1.0282642438197849</c:v>
                </c:pt>
                <c:pt idx="8">
                  <c:v>4.1819053780880795</c:v>
                </c:pt>
                <c:pt idx="9">
                  <c:v>0.59739319213603714</c:v>
                </c:pt>
                <c:pt idx="10">
                  <c:v>0.30502967709560525</c:v>
                </c:pt>
                <c:pt idx="11">
                  <c:v>0.49532418041407333</c:v>
                </c:pt>
                <c:pt idx="12">
                  <c:v>0.9644269718411379</c:v>
                </c:pt>
                <c:pt idx="13">
                  <c:v>0.8674994624740886</c:v>
                </c:pt>
                <c:pt idx="14">
                  <c:v>1.1766172176553564</c:v>
                </c:pt>
                <c:pt idx="15">
                  <c:v>13.210556221912626</c:v>
                </c:pt>
                <c:pt idx="16">
                  <c:v>0.71957321210798975</c:v>
                </c:pt>
                <c:pt idx="17">
                  <c:v>10.233357701513251</c:v>
                </c:pt>
                <c:pt idx="18">
                  <c:v>25.247378459217728</c:v>
                </c:pt>
                <c:pt idx="19">
                  <c:v>34.406183761858657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66-446F-9767-D3237EF98541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[1]Sn!$E$2:$E$37</c:f>
              <c:numCache>
                <c:formatCode>General</c:formatCode>
                <c:ptCount val="36"/>
                <c:pt idx="0">
                  <c:v>0.10972724027842566</c:v>
                </c:pt>
                <c:pt idx="1">
                  <c:v>4.5661006945351412E-2</c:v>
                </c:pt>
                <c:pt idx="2">
                  <c:v>0.13024063483196402</c:v>
                </c:pt>
                <c:pt idx="3">
                  <c:v>3.5103777442418334E-2</c:v>
                </c:pt>
                <c:pt idx="4">
                  <c:v>0.12214178619613425</c:v>
                </c:pt>
                <c:pt idx="5">
                  <c:v>6.2751786749905489E-2</c:v>
                </c:pt>
                <c:pt idx="6">
                  <c:v>0</c:v>
                </c:pt>
                <c:pt idx="7">
                  <c:v>5.1079130948921213E-2</c:v>
                </c:pt>
                <c:pt idx="8">
                  <c:v>0</c:v>
                </c:pt>
                <c:pt idx="9">
                  <c:v>1.0042315866300411E-2</c:v>
                </c:pt>
                <c:pt idx="10">
                  <c:v>0.39989211686762988</c:v>
                </c:pt>
                <c:pt idx="11">
                  <c:v>0.11400112631626977</c:v>
                </c:pt>
                <c:pt idx="12">
                  <c:v>0.22048221124650233</c:v>
                </c:pt>
                <c:pt idx="13">
                  <c:v>0.18858564912903455</c:v>
                </c:pt>
                <c:pt idx="14">
                  <c:v>3.6114775580986386E-2</c:v>
                </c:pt>
                <c:pt idx="15">
                  <c:v>1.7326933238759237E-2</c:v>
                </c:pt>
                <c:pt idx="16">
                  <c:v>7.2292240873105998E-2</c:v>
                </c:pt>
                <c:pt idx="17">
                  <c:v>5.9077005529538764E-3</c:v>
                </c:pt>
                <c:pt idx="18">
                  <c:v>0.28318637667140423</c:v>
                </c:pt>
                <c:pt idx="19">
                  <c:v>0.34911142850079285</c:v>
                </c:pt>
                <c:pt idx="20">
                  <c:v>4.5480412870636304E-2</c:v>
                </c:pt>
                <c:pt idx="21">
                  <c:v>0.37148637019549785</c:v>
                </c:pt>
                <c:pt idx="22">
                  <c:v>0.18887266845903669</c:v>
                </c:pt>
                <c:pt idx="23">
                  <c:v>0.18315151119908077</c:v>
                </c:pt>
                <c:pt idx="24">
                  <c:v>5.5146952882064233E-2</c:v>
                </c:pt>
                <c:pt idx="25">
                  <c:v>0</c:v>
                </c:pt>
                <c:pt idx="26">
                  <c:v>0.16548011423840206</c:v>
                </c:pt>
                <c:pt idx="27">
                  <c:v>0.12236982271748663</c:v>
                </c:pt>
                <c:pt idx="28">
                  <c:v>8.5598734103571453E-2</c:v>
                </c:pt>
                <c:pt idx="29">
                  <c:v>3.8407962211358584E-3</c:v>
                </c:pt>
                <c:pt idx="30">
                  <c:v>0.10378355300016187</c:v>
                </c:pt>
                <c:pt idx="31">
                  <c:v>0.37541738280114501</c:v>
                </c:pt>
                <c:pt idx="32">
                  <c:v>0.14381800325496757</c:v>
                </c:pt>
                <c:pt idx="33">
                  <c:v>12.215350011930413</c:v>
                </c:pt>
                <c:pt idx="34">
                  <c:v>0.5584685128570811</c:v>
                </c:pt>
                <c:pt idx="35">
                  <c:v>0.16817468838608185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66-446F-9767-D3237EF98541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[1]Sn!$F$2:$F$36</c:f>
              <c:numCache>
                <c:formatCode>General</c:formatCode>
                <c:ptCount val="35"/>
                <c:pt idx="0">
                  <c:v>3.2697579646731061</c:v>
                </c:pt>
                <c:pt idx="1">
                  <c:v>0.57240653652959261</c:v>
                </c:pt>
                <c:pt idx="2">
                  <c:v>1.1200457705142541</c:v>
                </c:pt>
                <c:pt idx="3">
                  <c:v>0.6869555023776196</c:v>
                </c:pt>
                <c:pt idx="4">
                  <c:v>1.0837912962536649</c:v>
                </c:pt>
                <c:pt idx="5">
                  <c:v>0.46222370228521065</c:v>
                </c:pt>
                <c:pt idx="6">
                  <c:v>0.3018087832209374</c:v>
                </c:pt>
                <c:pt idx="7">
                  <c:v>0.54123290896454268</c:v>
                </c:pt>
                <c:pt idx="8">
                  <c:v>0.29264839409985921</c:v>
                </c:pt>
                <c:pt idx="9">
                  <c:v>0.53957905932512362</c:v>
                </c:pt>
                <c:pt idx="10">
                  <c:v>0.32753088106881539</c:v>
                </c:pt>
                <c:pt idx="11">
                  <c:v>0.22231880862270909</c:v>
                </c:pt>
                <c:pt idx="12">
                  <c:v>0.2553198464965406</c:v>
                </c:pt>
                <c:pt idx="13">
                  <c:v>1.0164149078370399</c:v>
                </c:pt>
                <c:pt idx="14">
                  <c:v>1.0967574884752112</c:v>
                </c:pt>
                <c:pt idx="15">
                  <c:v>1.104130304674539</c:v>
                </c:pt>
                <c:pt idx="16">
                  <c:v>0.66786418072281595</c:v>
                </c:pt>
                <c:pt idx="17">
                  <c:v>0.88069076541106861</c:v>
                </c:pt>
                <c:pt idx="18">
                  <c:v>1.1201005660387418</c:v>
                </c:pt>
                <c:pt idx="19">
                  <c:v>0.70240508591745487</c:v>
                </c:pt>
                <c:pt idx="20">
                  <c:v>1.1198633098066326</c:v>
                </c:pt>
                <c:pt idx="21">
                  <c:v>0.4293441877435264</c:v>
                </c:pt>
                <c:pt idx="22">
                  <c:v>1.1874389329869686</c:v>
                </c:pt>
                <c:pt idx="23">
                  <c:v>0.78225843640205228</c:v>
                </c:pt>
                <c:pt idx="24">
                  <c:v>1.1745363559153612</c:v>
                </c:pt>
                <c:pt idx="25">
                  <c:v>3.1879972428857042</c:v>
                </c:pt>
                <c:pt idx="26">
                  <c:v>2.435874948131461</c:v>
                </c:pt>
                <c:pt idx="27">
                  <c:v>0.82379158459051638</c:v>
                </c:pt>
                <c:pt idx="28">
                  <c:v>0.76778877943848856</c:v>
                </c:pt>
                <c:pt idx="29">
                  <c:v>0.80160036603665175</c:v>
                </c:pt>
                <c:pt idx="30">
                  <c:v>0.54768907127132371</c:v>
                </c:pt>
                <c:pt idx="31">
                  <c:v>0.49494407824765396</c:v>
                </c:pt>
                <c:pt idx="32">
                  <c:v>0.13348522019322681</c:v>
                </c:pt>
                <c:pt idx="33">
                  <c:v>0.28165534565726491</c:v>
                </c:pt>
                <c:pt idx="34">
                  <c:v>0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66-446F-9767-D3237EF98541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[1]Sn!$G$2:$G$41</c:f>
              <c:numCache>
                <c:formatCode>General</c:formatCode>
                <c:ptCount val="40"/>
                <c:pt idx="0">
                  <c:v>14.575492151447968</c:v>
                </c:pt>
                <c:pt idx="1">
                  <c:v>11.687806865068071</c:v>
                </c:pt>
                <c:pt idx="2">
                  <c:v>9.8311519510274792</c:v>
                </c:pt>
                <c:pt idx="3">
                  <c:v>15.569083387730002</c:v>
                </c:pt>
                <c:pt idx="4">
                  <c:v>11.72594433783919</c:v>
                </c:pt>
                <c:pt idx="5">
                  <c:v>8.6771928844363693</c:v>
                </c:pt>
                <c:pt idx="6">
                  <c:v>11.04215139105192</c:v>
                </c:pt>
                <c:pt idx="7">
                  <c:v>4.0633941049347229</c:v>
                </c:pt>
                <c:pt idx="8">
                  <c:v>2.7367470586435387</c:v>
                </c:pt>
                <c:pt idx="9">
                  <c:v>2.2337546695844934</c:v>
                </c:pt>
                <c:pt idx="10">
                  <c:v>2.7147185203894812</c:v>
                </c:pt>
                <c:pt idx="11">
                  <c:v>4.3432441708986067</c:v>
                </c:pt>
                <c:pt idx="12">
                  <c:v>4.0007689117940304</c:v>
                </c:pt>
                <c:pt idx="13">
                  <c:v>3.1140326917601349</c:v>
                </c:pt>
                <c:pt idx="14">
                  <c:v>9.8806239914999754</c:v>
                </c:pt>
                <c:pt idx="15">
                  <c:v>3.8015594139684827</c:v>
                </c:pt>
                <c:pt idx="16">
                  <c:v>4.3061959747168235</c:v>
                </c:pt>
                <c:pt idx="17">
                  <c:v>7.3707005468671776</c:v>
                </c:pt>
                <c:pt idx="18">
                  <c:v>8.8941717011489541</c:v>
                </c:pt>
                <c:pt idx="19">
                  <c:v>6.7332142798216834</c:v>
                </c:pt>
                <c:pt idx="20">
                  <c:v>5.9597472402843765</c:v>
                </c:pt>
                <c:pt idx="21">
                  <c:v>5.7151785870466076</c:v>
                </c:pt>
                <c:pt idx="22">
                  <c:v>8.2175337323214528</c:v>
                </c:pt>
                <c:pt idx="23">
                  <c:v>6.3302732332437488</c:v>
                </c:pt>
                <c:pt idx="24">
                  <c:v>6.1698072372379933</c:v>
                </c:pt>
                <c:pt idx="25">
                  <c:v>7.3443958676247796</c:v>
                </c:pt>
                <c:pt idx="26">
                  <c:v>6.5059835945547713</c:v>
                </c:pt>
                <c:pt idx="27">
                  <c:v>10.491908184711017</c:v>
                </c:pt>
                <c:pt idx="28">
                  <c:v>15.627319970610852</c:v>
                </c:pt>
                <c:pt idx="29">
                  <c:v>0.57423012817363084</c:v>
                </c:pt>
                <c:pt idx="30">
                  <c:v>0.85662478823055344</c:v>
                </c:pt>
                <c:pt idx="31">
                  <c:v>1.7156768691833271</c:v>
                </c:pt>
                <c:pt idx="32">
                  <c:v>1.1767271588474775</c:v>
                </c:pt>
                <c:pt idx="33">
                  <c:v>0.12065846280366049</c:v>
                </c:pt>
                <c:pt idx="34">
                  <c:v>0.2270763111409804</c:v>
                </c:pt>
                <c:pt idx="35">
                  <c:v>9.9896855857470615E-2</c:v>
                </c:pt>
                <c:pt idx="36">
                  <c:v>0.21512290038374063</c:v>
                </c:pt>
                <c:pt idx="37">
                  <c:v>0.49737621725182729</c:v>
                </c:pt>
                <c:pt idx="38">
                  <c:v>0.26358164219493974</c:v>
                </c:pt>
                <c:pt idx="39">
                  <c:v>0.48728360158554662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66-446F-9767-D3237EF98541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[1]Sn!$H$2:$H$32</c:f>
              <c:numCache>
                <c:formatCode>General</c:formatCode>
                <c:ptCount val="31"/>
                <c:pt idx="0">
                  <c:v>0.73353315381945672</c:v>
                </c:pt>
                <c:pt idx="1">
                  <c:v>0.82033827396768844</c:v>
                </c:pt>
                <c:pt idx="2">
                  <c:v>3.1494720947940889</c:v>
                </c:pt>
                <c:pt idx="3">
                  <c:v>3.8906341966125826</c:v>
                </c:pt>
                <c:pt idx="4">
                  <c:v>2.6601937963314062</c:v>
                </c:pt>
                <c:pt idx="5">
                  <c:v>2.767554129423242</c:v>
                </c:pt>
                <c:pt idx="6">
                  <c:v>2.2889923009255368</c:v>
                </c:pt>
                <c:pt idx="7">
                  <c:v>1.1812026838900713</c:v>
                </c:pt>
                <c:pt idx="8">
                  <c:v>1.5905522432741293</c:v>
                </c:pt>
                <c:pt idx="9">
                  <c:v>1.00910787408483</c:v>
                </c:pt>
                <c:pt idx="10">
                  <c:v>1.1820129462653066</c:v>
                </c:pt>
                <c:pt idx="11">
                  <c:v>0.60022152437873733</c:v>
                </c:pt>
                <c:pt idx="12">
                  <c:v>0.57401495837888572</c:v>
                </c:pt>
                <c:pt idx="13">
                  <c:v>0.5164149123052002</c:v>
                </c:pt>
                <c:pt idx="14">
                  <c:v>0.53014260007364078</c:v>
                </c:pt>
                <c:pt idx="15">
                  <c:v>0.18971552783820689</c:v>
                </c:pt>
                <c:pt idx="16">
                  <c:v>0.38557670404488181</c:v>
                </c:pt>
                <c:pt idx="17">
                  <c:v>0.45821235248171333</c:v>
                </c:pt>
                <c:pt idx="18">
                  <c:v>0.37927695470988076</c:v>
                </c:pt>
                <c:pt idx="19">
                  <c:v>0.53763451949386609</c:v>
                </c:pt>
                <c:pt idx="20">
                  <c:v>1.0682216340553246</c:v>
                </c:pt>
                <c:pt idx="21">
                  <c:v>0.43104379584141733</c:v>
                </c:pt>
                <c:pt idx="22">
                  <c:v>0.46552558019816503</c:v>
                </c:pt>
                <c:pt idx="23">
                  <c:v>0.54429014293354239</c:v>
                </c:pt>
                <c:pt idx="24">
                  <c:v>0.38404445025856399</c:v>
                </c:pt>
                <c:pt idx="25">
                  <c:v>0.72382993779591798</c:v>
                </c:pt>
                <c:pt idx="26">
                  <c:v>7.2117169183341741</c:v>
                </c:pt>
                <c:pt idx="27">
                  <c:v>3.3513894811513079</c:v>
                </c:pt>
                <c:pt idx="28">
                  <c:v>2.6753314270991893</c:v>
                </c:pt>
                <c:pt idx="29">
                  <c:v>2.3826711728060364</c:v>
                </c:pt>
                <c:pt idx="30">
                  <c:v>2.5782791182397413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66-446F-9767-D3237EF98541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[1]Sn!$I$2:$I$39</c:f>
              <c:numCache>
                <c:formatCode>General</c:formatCode>
                <c:ptCount val="38"/>
                <c:pt idx="0">
                  <c:v>0.95976727554039221</c:v>
                </c:pt>
                <c:pt idx="1">
                  <c:v>1.0542138694383727</c:v>
                </c:pt>
                <c:pt idx="2">
                  <c:v>1.3654833737181888</c:v>
                </c:pt>
                <c:pt idx="3">
                  <c:v>1.9576104830769845</c:v>
                </c:pt>
                <c:pt idx="4">
                  <c:v>1.66661930758465</c:v>
                </c:pt>
                <c:pt idx="5">
                  <c:v>1.2457444387031784</c:v>
                </c:pt>
                <c:pt idx="6">
                  <c:v>1.9944344816353039</c:v>
                </c:pt>
                <c:pt idx="7">
                  <c:v>0.7834362891906913</c:v>
                </c:pt>
                <c:pt idx="8">
                  <c:v>1.7294160698898489</c:v>
                </c:pt>
                <c:pt idx="9">
                  <c:v>0.6941612461418265</c:v>
                </c:pt>
                <c:pt idx="10">
                  <c:v>0.72910360338815305</c:v>
                </c:pt>
                <c:pt idx="11">
                  <c:v>0.57171999304450438</c:v>
                </c:pt>
                <c:pt idx="12">
                  <c:v>0.65812227281076041</c:v>
                </c:pt>
                <c:pt idx="13">
                  <c:v>0.86910888631313832</c:v>
                </c:pt>
                <c:pt idx="14">
                  <c:v>0.67351045487247896</c:v>
                </c:pt>
                <c:pt idx="15">
                  <c:v>1.0215810055603196</c:v>
                </c:pt>
                <c:pt idx="16">
                  <c:v>0.81397525300220375</c:v>
                </c:pt>
                <c:pt idx="17">
                  <c:v>0.61647133263217502</c:v>
                </c:pt>
                <c:pt idx="18">
                  <c:v>0.26657241298326045</c:v>
                </c:pt>
                <c:pt idx="19">
                  <c:v>0.21503804768895693</c:v>
                </c:pt>
                <c:pt idx="20">
                  <c:v>0.56685064419418085</c:v>
                </c:pt>
                <c:pt idx="21">
                  <c:v>0.8665118291380699</c:v>
                </c:pt>
                <c:pt idx="22">
                  <c:v>0.87384134496356536</c:v>
                </c:pt>
                <c:pt idx="23">
                  <c:v>0.44189134833057053</c:v>
                </c:pt>
                <c:pt idx="24">
                  <c:v>0.34390626990855688</c:v>
                </c:pt>
                <c:pt idx="25">
                  <c:v>0.59442741228231</c:v>
                </c:pt>
                <c:pt idx="26">
                  <c:v>0.72197262128444517</c:v>
                </c:pt>
                <c:pt idx="27">
                  <c:v>2.6199399953623823</c:v>
                </c:pt>
                <c:pt idx="28">
                  <c:v>3.4008791504475067</c:v>
                </c:pt>
                <c:pt idx="29">
                  <c:v>1.3868109210399289</c:v>
                </c:pt>
                <c:pt idx="30">
                  <c:v>4.707869690969682</c:v>
                </c:pt>
                <c:pt idx="31">
                  <c:v>3.233629838742992</c:v>
                </c:pt>
                <c:pt idx="32">
                  <c:v>4.5917676493225494</c:v>
                </c:pt>
                <c:pt idx="33">
                  <c:v>1.2823439746072385</c:v>
                </c:pt>
                <c:pt idx="34">
                  <c:v>0.85265347633740363</c:v>
                </c:pt>
                <c:pt idx="35">
                  <c:v>1.0071084655619855</c:v>
                </c:pt>
                <c:pt idx="36">
                  <c:v>2.1268387846983394</c:v>
                </c:pt>
                <c:pt idx="37">
                  <c:v>1.7082605904675776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66-446F-9767-D3237EF98541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[1]Sn!$J$2:$J$16</c:f>
              <c:numCache>
                <c:formatCode>General</c:formatCode>
                <c:ptCount val="15"/>
                <c:pt idx="0">
                  <c:v>2.7267708527399934</c:v>
                </c:pt>
                <c:pt idx="1">
                  <c:v>3.7661474260636143</c:v>
                </c:pt>
                <c:pt idx="2">
                  <c:v>3.0085604638133225</c:v>
                </c:pt>
                <c:pt idx="3">
                  <c:v>4.027487617090963</c:v>
                </c:pt>
                <c:pt idx="4">
                  <c:v>4.1574161915808681</c:v>
                </c:pt>
                <c:pt idx="5">
                  <c:v>5.0420695592419289</c:v>
                </c:pt>
                <c:pt idx="6">
                  <c:v>3.1526920090404396</c:v>
                </c:pt>
                <c:pt idx="7">
                  <c:v>3.0011486113305206</c:v>
                </c:pt>
                <c:pt idx="8">
                  <c:v>3.8867813881095139</c:v>
                </c:pt>
                <c:pt idx="9">
                  <c:v>4.7333086454354314</c:v>
                </c:pt>
                <c:pt idx="10">
                  <c:v>4.0207806156327894</c:v>
                </c:pt>
                <c:pt idx="11">
                  <c:v>2.25523744048196</c:v>
                </c:pt>
                <c:pt idx="12">
                  <c:v>1</c:v>
                </c:pt>
                <c:pt idx="13">
                  <c:v>0.17950692637488452</c:v>
                </c:pt>
                <c:pt idx="14">
                  <c:v>8.2225099397680884E-2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66-446F-9767-D3237EF98541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chemeClr val="accent1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[1]Sn!$K$2:$K$11</c:f>
              <c:numCache>
                <c:formatCode>General</c:formatCode>
                <c:ptCount val="10"/>
                <c:pt idx="0">
                  <c:v>2.8008290214811002</c:v>
                </c:pt>
                <c:pt idx="1">
                  <c:v>3.7143998677796533</c:v>
                </c:pt>
                <c:pt idx="2">
                  <c:v>2.949087969025697</c:v>
                </c:pt>
                <c:pt idx="3">
                  <c:v>8.14</c:v>
                </c:pt>
                <c:pt idx="4">
                  <c:v>4.5158899967743356</c:v>
                </c:pt>
                <c:pt idx="5">
                  <c:v>1.0347580097574878</c:v>
                </c:pt>
                <c:pt idx="6">
                  <c:v>8.6</c:v>
                </c:pt>
                <c:pt idx="7">
                  <c:v>7.1855961322450153</c:v>
                </c:pt>
                <c:pt idx="8">
                  <c:v>10.25071540707782</c:v>
                </c:pt>
                <c:pt idx="9">
                  <c:v>11.122884507585704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666-446F-9767-D3237EF98541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[1]Sn!$L$2:$L$19</c:f>
              <c:numCache>
                <c:formatCode>General</c:formatCode>
                <c:ptCount val="18"/>
                <c:pt idx="0">
                  <c:v>0.58003246471395931</c:v>
                </c:pt>
                <c:pt idx="1">
                  <c:v>0.46604634852068305</c:v>
                </c:pt>
                <c:pt idx="2">
                  <c:v>0.68687342692718145</c:v>
                </c:pt>
                <c:pt idx="3">
                  <c:v>1.2119281298655777</c:v>
                </c:pt>
                <c:pt idx="4">
                  <c:v>0.50222911179760443</c:v>
                </c:pt>
                <c:pt idx="5">
                  <c:v>0.5861531177654663</c:v>
                </c:pt>
                <c:pt idx="6">
                  <c:v>0.83748642396118322</c:v>
                </c:pt>
                <c:pt idx="7">
                  <c:v>0.45395087549234792</c:v>
                </c:pt>
                <c:pt idx="8">
                  <c:v>0.90413362966568223</c:v>
                </c:pt>
                <c:pt idx="9">
                  <c:v>1.1828940716260725</c:v>
                </c:pt>
                <c:pt idx="10">
                  <c:v>0.48751275199376576</c:v>
                </c:pt>
                <c:pt idx="11">
                  <c:v>0.82720442805061511</c:v>
                </c:pt>
                <c:pt idx="12">
                  <c:v>0.37787223921639362</c:v>
                </c:pt>
                <c:pt idx="13">
                  <c:v>0.28471334814155014</c:v>
                </c:pt>
                <c:pt idx="14">
                  <c:v>0.58485382968276101</c:v>
                </c:pt>
                <c:pt idx="15">
                  <c:v>0.31218882496412914</c:v>
                </c:pt>
                <c:pt idx="16">
                  <c:v>0.1901854157982879</c:v>
                </c:pt>
                <c:pt idx="17">
                  <c:v>0.30205919138356485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666-446F-9767-D3237EF98541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[1]Sn!$M$2:$M$19</c:f>
              <c:numCache>
                <c:formatCode>General</c:formatCode>
                <c:ptCount val="18"/>
                <c:pt idx="0">
                  <c:v>0.50166739839416974</c:v>
                </c:pt>
                <c:pt idx="1">
                  <c:v>0.60599139216027464</c:v>
                </c:pt>
                <c:pt idx="2">
                  <c:v>0.34404664895976117</c:v>
                </c:pt>
                <c:pt idx="3">
                  <c:v>0.31419199727501951</c:v>
                </c:pt>
                <c:pt idx="4">
                  <c:v>0.67645798334801588</c:v>
                </c:pt>
                <c:pt idx="5">
                  <c:v>6.4023472642940324E-2</c:v>
                </c:pt>
                <c:pt idx="6">
                  <c:v>0.623870540024138</c:v>
                </c:pt>
                <c:pt idx="7">
                  <c:v>0.47774278744787324</c:v>
                </c:pt>
                <c:pt idx="8">
                  <c:v>0.52847107565425977</c:v>
                </c:pt>
                <c:pt idx="9">
                  <c:v>0.4934134664170044</c:v>
                </c:pt>
                <c:pt idx="10">
                  <c:v>0.49609416483391161</c:v>
                </c:pt>
                <c:pt idx="11">
                  <c:v>0.45162916062397984</c:v>
                </c:pt>
                <c:pt idx="12">
                  <c:v>0.38674800796425718</c:v>
                </c:pt>
                <c:pt idx="13">
                  <c:v>0.58290428764430302</c:v>
                </c:pt>
                <c:pt idx="14">
                  <c:v>7.6959632917287228</c:v>
                </c:pt>
                <c:pt idx="15">
                  <c:v>0.67544407070322776</c:v>
                </c:pt>
                <c:pt idx="16">
                  <c:v>0.95654408775887634</c:v>
                </c:pt>
                <c:pt idx="17">
                  <c:v>0.60086289471778853</c:v>
                </c:pt>
              </c:numCache>
            </c:numRef>
          </c:xVal>
          <c:yVal>
            <c:numRef>
              <c:f>[1]Sn!$A$2:$A$41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666-446F-9767-D3237EF98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3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Arsenic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[1]As!$B$2:$B$16</c:f>
              <c:numCache>
                <c:formatCode>General</c:formatCode>
                <c:ptCount val="15"/>
                <c:pt idx="0">
                  <c:v>36.4486786683918</c:v>
                </c:pt>
                <c:pt idx="1">
                  <c:v>11.44658918306942</c:v>
                </c:pt>
                <c:pt idx="2">
                  <c:v>42.933963200218159</c:v>
                </c:pt>
                <c:pt idx="3">
                  <c:v>66.225163163014699</c:v>
                </c:pt>
                <c:pt idx="4">
                  <c:v>73.166145528468292</c:v>
                </c:pt>
                <c:pt idx="5">
                  <c:v>53.161524666356016</c:v>
                </c:pt>
                <c:pt idx="6">
                  <c:v>36.289276705500697</c:v>
                </c:pt>
                <c:pt idx="7">
                  <c:v>61.18806846958006</c:v>
                </c:pt>
                <c:pt idx="8">
                  <c:v>26.733486751791318</c:v>
                </c:pt>
                <c:pt idx="9">
                  <c:v>12.59524032540879</c:v>
                </c:pt>
                <c:pt idx="10">
                  <c:v>13.52680379875307</c:v>
                </c:pt>
                <c:pt idx="11">
                  <c:v>13.950781002462369</c:v>
                </c:pt>
                <c:pt idx="12">
                  <c:v>12.284049402474343</c:v>
                </c:pt>
                <c:pt idx="13">
                  <c:v>17.915139690943619</c:v>
                </c:pt>
                <c:pt idx="14">
                  <c:v>14.961508784188791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0F-42AC-BA95-9DA3458D9765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[1]As!$C$2:$C$19</c:f>
              <c:numCache>
                <c:formatCode>General</c:formatCode>
                <c:ptCount val="18"/>
                <c:pt idx="0">
                  <c:v>0.80287443485502596</c:v>
                </c:pt>
                <c:pt idx="1">
                  <c:v>44.318063349583511</c:v>
                </c:pt>
                <c:pt idx="2">
                  <c:v>41.297544757981875</c:v>
                </c:pt>
                <c:pt idx="3">
                  <c:v>56.2</c:v>
                </c:pt>
                <c:pt idx="4">
                  <c:v>46.524996936174581</c:v>
                </c:pt>
                <c:pt idx="5">
                  <c:v>72.552415430464535</c:v>
                </c:pt>
                <c:pt idx="6">
                  <c:v>52.797342400206539</c:v>
                </c:pt>
                <c:pt idx="7">
                  <c:v>80.573647185254373</c:v>
                </c:pt>
                <c:pt idx="8">
                  <c:v>69.582809603257417</c:v>
                </c:pt>
                <c:pt idx="9">
                  <c:v>126.02326163136748</c:v>
                </c:pt>
                <c:pt idx="10">
                  <c:v>17.562663791572714</c:v>
                </c:pt>
                <c:pt idx="11">
                  <c:v>12.803038767410577</c:v>
                </c:pt>
                <c:pt idx="12">
                  <c:v>16.3065875371339</c:v>
                </c:pt>
                <c:pt idx="13">
                  <c:v>55.003930752871156</c:v>
                </c:pt>
                <c:pt idx="14">
                  <c:v>7.7897680357529557</c:v>
                </c:pt>
                <c:pt idx="15">
                  <c:v>10.337758904331805</c:v>
                </c:pt>
                <c:pt idx="16">
                  <c:v>14.263437755118261</c:v>
                </c:pt>
                <c:pt idx="17">
                  <c:v>13.789318436311639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0F-42AC-BA95-9DA3458D9765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[1]As!$D$2:$D$21</c:f>
              <c:numCache>
                <c:formatCode>General</c:formatCode>
                <c:ptCount val="20"/>
                <c:pt idx="0">
                  <c:v>18.086239001665124</c:v>
                </c:pt>
                <c:pt idx="1">
                  <c:v>21.161002959731928</c:v>
                </c:pt>
                <c:pt idx="2">
                  <c:v>52.215164678494617</c:v>
                </c:pt>
                <c:pt idx="3">
                  <c:v>10.562675314604386</c:v>
                </c:pt>
                <c:pt idx="4">
                  <c:v>22.031323947316313</c:v>
                </c:pt>
                <c:pt idx="5">
                  <c:v>51.099116786643066</c:v>
                </c:pt>
                <c:pt idx="6">
                  <c:v>113.85802073966086</c:v>
                </c:pt>
                <c:pt idx="7">
                  <c:v>54.260430130184467</c:v>
                </c:pt>
                <c:pt idx="8">
                  <c:v>223.17226077122788</c:v>
                </c:pt>
                <c:pt idx="9">
                  <c:v>17.843079976349511</c:v>
                </c:pt>
                <c:pt idx="10">
                  <c:v>16.238912003202877</c:v>
                </c:pt>
                <c:pt idx="11">
                  <c:v>6.3344492615832051</c:v>
                </c:pt>
                <c:pt idx="12">
                  <c:v>8.1183313186395392</c:v>
                </c:pt>
                <c:pt idx="13">
                  <c:v>8.697930547184237</c:v>
                </c:pt>
                <c:pt idx="14">
                  <c:v>14.020806690877356</c:v>
                </c:pt>
                <c:pt idx="15">
                  <c:v>13.257979730539514</c:v>
                </c:pt>
                <c:pt idx="16">
                  <c:v>10.121363634917754</c:v>
                </c:pt>
                <c:pt idx="17">
                  <c:v>12.279474644201258</c:v>
                </c:pt>
                <c:pt idx="18">
                  <c:v>12.52862923333061</c:v>
                </c:pt>
                <c:pt idx="19">
                  <c:v>25.624910282618504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0F-42AC-BA95-9DA3458D9765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[1]As!$E$2:$E$37</c:f>
              <c:numCache>
                <c:formatCode>General</c:formatCode>
                <c:ptCount val="36"/>
                <c:pt idx="0">
                  <c:v>1.3371840231638226</c:v>
                </c:pt>
                <c:pt idx="1">
                  <c:v>0.64143655166566205</c:v>
                </c:pt>
                <c:pt idx="2">
                  <c:v>2.012583301256837</c:v>
                </c:pt>
                <c:pt idx="3">
                  <c:v>0.77475274801983363</c:v>
                </c:pt>
                <c:pt idx="4">
                  <c:v>2.811796148113598</c:v>
                </c:pt>
                <c:pt idx="5">
                  <c:v>3.9332762264004075</c:v>
                </c:pt>
                <c:pt idx="6">
                  <c:v>2.9418842577516746</c:v>
                </c:pt>
                <c:pt idx="7">
                  <c:v>4.5376883345337902</c:v>
                </c:pt>
                <c:pt idx="8">
                  <c:v>2.9660498218893756</c:v>
                </c:pt>
                <c:pt idx="9">
                  <c:v>4.415779659625132</c:v>
                </c:pt>
                <c:pt idx="10">
                  <c:v>12.07472075410552</c:v>
                </c:pt>
                <c:pt idx="11">
                  <c:v>12.114099672444457</c:v>
                </c:pt>
                <c:pt idx="12">
                  <c:v>6.1643400212729125</c:v>
                </c:pt>
                <c:pt idx="13">
                  <c:v>5.624486055440685</c:v>
                </c:pt>
                <c:pt idx="14">
                  <c:v>2.0997376514738497</c:v>
                </c:pt>
                <c:pt idx="15">
                  <c:v>1.1324410179549553</c:v>
                </c:pt>
                <c:pt idx="16">
                  <c:v>3.2373198879571583</c:v>
                </c:pt>
                <c:pt idx="17">
                  <c:v>0.84950713182351956</c:v>
                </c:pt>
                <c:pt idx="18">
                  <c:v>5.7633222429927118</c:v>
                </c:pt>
                <c:pt idx="19">
                  <c:v>11.064081347389546</c:v>
                </c:pt>
                <c:pt idx="20">
                  <c:v>2.8027294586609512</c:v>
                </c:pt>
                <c:pt idx="21">
                  <c:v>6.9903028797636519</c:v>
                </c:pt>
                <c:pt idx="22">
                  <c:v>11.582081929674432</c:v>
                </c:pt>
                <c:pt idx="23">
                  <c:v>15.419950094138645</c:v>
                </c:pt>
                <c:pt idx="24">
                  <c:v>13.542296104424468</c:v>
                </c:pt>
                <c:pt idx="25">
                  <c:v>32.058846692999815</c:v>
                </c:pt>
                <c:pt idx="26">
                  <c:v>15.750119086401915</c:v>
                </c:pt>
                <c:pt idx="27">
                  <c:v>7.3191714557780188</c:v>
                </c:pt>
                <c:pt idx="28">
                  <c:v>3.8150394358218467</c:v>
                </c:pt>
                <c:pt idx="29">
                  <c:v>1.4944518103465896</c:v>
                </c:pt>
                <c:pt idx="30">
                  <c:v>0.8796678962286657</c:v>
                </c:pt>
                <c:pt idx="31">
                  <c:v>4.0123557888611785</c:v>
                </c:pt>
                <c:pt idx="32">
                  <c:v>2.8652811180392854</c:v>
                </c:pt>
                <c:pt idx="33">
                  <c:v>2.047899454288109</c:v>
                </c:pt>
                <c:pt idx="34">
                  <c:v>1.1112015942487261</c:v>
                </c:pt>
                <c:pt idx="35">
                  <c:v>0.93713863448597068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0F-42AC-BA95-9DA3458D9765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[1]As!$F$2:$F$36</c:f>
              <c:numCache>
                <c:formatCode>General</c:formatCode>
                <c:ptCount val="35"/>
                <c:pt idx="0">
                  <c:v>18.918422356844427</c:v>
                </c:pt>
                <c:pt idx="1">
                  <c:v>1.5642005807294095</c:v>
                </c:pt>
                <c:pt idx="2">
                  <c:v>0.60650233248297103</c:v>
                </c:pt>
                <c:pt idx="3">
                  <c:v>0.75258061913038055</c:v>
                </c:pt>
                <c:pt idx="4">
                  <c:v>2.6132773725272189</c:v>
                </c:pt>
                <c:pt idx="5">
                  <c:v>3.2088583183044816</c:v>
                </c:pt>
                <c:pt idx="6">
                  <c:v>2.4495080791635506</c:v>
                </c:pt>
                <c:pt idx="7">
                  <c:v>2.1819195662071253</c:v>
                </c:pt>
                <c:pt idx="8">
                  <c:v>4.6405612533846128</c:v>
                </c:pt>
                <c:pt idx="9">
                  <c:v>4.2108972320357489</c:v>
                </c:pt>
                <c:pt idx="10">
                  <c:v>3.4337579191258887</c:v>
                </c:pt>
                <c:pt idx="11">
                  <c:v>3.5860846453721846</c:v>
                </c:pt>
                <c:pt idx="12">
                  <c:v>3.2874041040947404</c:v>
                </c:pt>
                <c:pt idx="13">
                  <c:v>8.941303108499989</c:v>
                </c:pt>
                <c:pt idx="14">
                  <c:v>10.393836390572771</c:v>
                </c:pt>
                <c:pt idx="15">
                  <c:v>8.8506035193450767</c:v>
                </c:pt>
                <c:pt idx="16">
                  <c:v>8.0804491894709631</c:v>
                </c:pt>
                <c:pt idx="17">
                  <c:v>8.2378375758957372</c:v>
                </c:pt>
                <c:pt idx="18">
                  <c:v>2.1890218131422068</c:v>
                </c:pt>
                <c:pt idx="19">
                  <c:v>1.0857761604219198</c:v>
                </c:pt>
                <c:pt idx="20">
                  <c:v>0.8040908295896072</c:v>
                </c:pt>
                <c:pt idx="21">
                  <c:v>5.0994721305603443</c:v>
                </c:pt>
                <c:pt idx="22">
                  <c:v>11.533712467971514</c:v>
                </c:pt>
                <c:pt idx="23">
                  <c:v>8.0892023062696019</c:v>
                </c:pt>
                <c:pt idx="24">
                  <c:v>10.627523331910258</c:v>
                </c:pt>
                <c:pt idx="25">
                  <c:v>62.421556906988336</c:v>
                </c:pt>
                <c:pt idx="26">
                  <c:v>22.007775627913102</c:v>
                </c:pt>
                <c:pt idx="27">
                  <c:v>8.2679073414420774</c:v>
                </c:pt>
                <c:pt idx="28">
                  <c:v>6.7500408817144768</c:v>
                </c:pt>
                <c:pt idx="29">
                  <c:v>12.215455628532297</c:v>
                </c:pt>
                <c:pt idx="30">
                  <c:v>1.2479058933051201</c:v>
                </c:pt>
                <c:pt idx="31">
                  <c:v>0.79911230557066981</c:v>
                </c:pt>
                <c:pt idx="32">
                  <c:v>1.4543841949909364</c:v>
                </c:pt>
                <c:pt idx="33">
                  <c:v>3.3546370916445523</c:v>
                </c:pt>
                <c:pt idx="34">
                  <c:v>3.8553237091636885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0F-42AC-BA95-9DA3458D9765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[1]As!$G$2:$G$41</c:f>
              <c:numCache>
                <c:formatCode>General</c:formatCode>
                <c:ptCount val="40"/>
                <c:pt idx="0">
                  <c:v>22.165903669141468</c:v>
                </c:pt>
                <c:pt idx="1">
                  <c:v>3.7460141281480119</c:v>
                </c:pt>
                <c:pt idx="2">
                  <c:v>1.2271450287449956</c:v>
                </c:pt>
                <c:pt idx="3">
                  <c:v>1.0016993911904757</c:v>
                </c:pt>
                <c:pt idx="4">
                  <c:v>1.0350760541585713</c:v>
                </c:pt>
                <c:pt idx="5">
                  <c:v>3.5566141614245792</c:v>
                </c:pt>
                <c:pt idx="6">
                  <c:v>0.97891201717269571</c:v>
                </c:pt>
                <c:pt idx="7">
                  <c:v>4.1187501440209715</c:v>
                </c:pt>
                <c:pt idx="8">
                  <c:v>2.2475792443139451</c:v>
                </c:pt>
                <c:pt idx="9">
                  <c:v>3.7832135849577218</c:v>
                </c:pt>
                <c:pt idx="10">
                  <c:v>2.4908762822032897</c:v>
                </c:pt>
                <c:pt idx="11">
                  <c:v>3.7828585361729421</c:v>
                </c:pt>
                <c:pt idx="12">
                  <c:v>4.3289324791563901</c:v>
                </c:pt>
                <c:pt idx="13">
                  <c:v>3.9650236970153432</c:v>
                </c:pt>
                <c:pt idx="14">
                  <c:v>3.0864194456055838</c:v>
                </c:pt>
                <c:pt idx="15">
                  <c:v>3.3201563172122355</c:v>
                </c:pt>
                <c:pt idx="16">
                  <c:v>4.0100802434436833</c:v>
                </c:pt>
                <c:pt idx="17">
                  <c:v>6.5499725579311256</c:v>
                </c:pt>
                <c:pt idx="18">
                  <c:v>6.5989015083181046</c:v>
                </c:pt>
                <c:pt idx="19">
                  <c:v>8.3211933466746171</c:v>
                </c:pt>
                <c:pt idx="20">
                  <c:v>14.3723183903742</c:v>
                </c:pt>
                <c:pt idx="21">
                  <c:v>7.1377225127429211</c:v>
                </c:pt>
                <c:pt idx="22">
                  <c:v>1.4976705712572436</c:v>
                </c:pt>
                <c:pt idx="23">
                  <c:v>5.881475678498103</c:v>
                </c:pt>
                <c:pt idx="24">
                  <c:v>11.972045593828973</c:v>
                </c:pt>
                <c:pt idx="25">
                  <c:v>1.2071910422787364</c:v>
                </c:pt>
                <c:pt idx="26">
                  <c:v>3.3405995389796668</c:v>
                </c:pt>
                <c:pt idx="27">
                  <c:v>10.918439324488453</c:v>
                </c:pt>
                <c:pt idx="28">
                  <c:v>27.811765677764129</c:v>
                </c:pt>
                <c:pt idx="29">
                  <c:v>5.288916188412804</c:v>
                </c:pt>
                <c:pt idx="30">
                  <c:v>1.4107090109480966</c:v>
                </c:pt>
                <c:pt idx="31">
                  <c:v>18.853571087469376</c:v>
                </c:pt>
                <c:pt idx="32">
                  <c:v>15.362161444570663</c:v>
                </c:pt>
                <c:pt idx="33">
                  <c:v>10.509489152474313</c:v>
                </c:pt>
                <c:pt idx="34">
                  <c:v>7.4319939461837192</c:v>
                </c:pt>
                <c:pt idx="35">
                  <c:v>10.657512087998574</c:v>
                </c:pt>
                <c:pt idx="36">
                  <c:v>9.7220241069050335</c:v>
                </c:pt>
                <c:pt idx="37">
                  <c:v>31.528155980408986</c:v>
                </c:pt>
                <c:pt idx="38">
                  <c:v>6.8127426072207227</c:v>
                </c:pt>
                <c:pt idx="39">
                  <c:v>1.1377991060252581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0F-42AC-BA95-9DA3458D9765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[1]As!$H$2:$H$32</c:f>
              <c:numCache>
                <c:formatCode>General</c:formatCode>
                <c:ptCount val="31"/>
                <c:pt idx="0">
                  <c:v>0.95820242706179914</c:v>
                </c:pt>
                <c:pt idx="1">
                  <c:v>2.8561907494715779</c:v>
                </c:pt>
                <c:pt idx="2">
                  <c:v>11.281165763921425</c:v>
                </c:pt>
                <c:pt idx="3">
                  <c:v>11.393440525598185</c:v>
                </c:pt>
                <c:pt idx="4">
                  <c:v>21.76202920833402</c:v>
                </c:pt>
                <c:pt idx="5">
                  <c:v>75.010295900376136</c:v>
                </c:pt>
                <c:pt idx="6">
                  <c:v>40.63199542713636</c:v>
                </c:pt>
                <c:pt idx="7">
                  <c:v>10.771405460553453</c:v>
                </c:pt>
                <c:pt idx="8">
                  <c:v>15.115934148250204</c:v>
                </c:pt>
                <c:pt idx="9">
                  <c:v>11.931261350956426</c:v>
                </c:pt>
                <c:pt idx="10">
                  <c:v>15.372535919401635</c:v>
                </c:pt>
                <c:pt idx="11">
                  <c:v>6.0377248409103279</c:v>
                </c:pt>
                <c:pt idx="12">
                  <c:v>5.4848625213069067</c:v>
                </c:pt>
                <c:pt idx="13">
                  <c:v>7.8520018350217553</c:v>
                </c:pt>
                <c:pt idx="14">
                  <c:v>10.142564091738103</c:v>
                </c:pt>
                <c:pt idx="15">
                  <c:v>10.85560291239762</c:v>
                </c:pt>
                <c:pt idx="16">
                  <c:v>11.506968619631071</c:v>
                </c:pt>
                <c:pt idx="17">
                  <c:v>11.642413249272069</c:v>
                </c:pt>
                <c:pt idx="18">
                  <c:v>9.2863739699822379</c:v>
                </c:pt>
                <c:pt idx="19">
                  <c:v>6.9831164756560637</c:v>
                </c:pt>
                <c:pt idx="20">
                  <c:v>17.526646788015142</c:v>
                </c:pt>
                <c:pt idx="21">
                  <c:v>14.514699003824076</c:v>
                </c:pt>
                <c:pt idx="22">
                  <c:v>19.113929377946224</c:v>
                </c:pt>
                <c:pt idx="23">
                  <c:v>18.358384811478608</c:v>
                </c:pt>
                <c:pt idx="24">
                  <c:v>13.703059130243092</c:v>
                </c:pt>
                <c:pt idx="25">
                  <c:v>8.2580362301797408</c:v>
                </c:pt>
                <c:pt idx="26">
                  <c:v>16.59475622703637</c:v>
                </c:pt>
                <c:pt idx="27">
                  <c:v>22.382017574602379</c:v>
                </c:pt>
                <c:pt idx="28">
                  <c:v>18.119699452839974</c:v>
                </c:pt>
                <c:pt idx="29">
                  <c:v>16.921780258864878</c:v>
                </c:pt>
                <c:pt idx="30">
                  <c:v>7.5788344413026962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0F-42AC-BA95-9DA3458D9765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[1]As!$I$2:$I$39</c:f>
              <c:numCache>
                <c:formatCode>General</c:formatCode>
                <c:ptCount val="38"/>
                <c:pt idx="0">
                  <c:v>0.93289020688830504</c:v>
                </c:pt>
                <c:pt idx="1">
                  <c:v>1.0471476624149101</c:v>
                </c:pt>
                <c:pt idx="2">
                  <c:v>0.76929325751138344</c:v>
                </c:pt>
                <c:pt idx="3">
                  <c:v>14.400142263307975</c:v>
                </c:pt>
                <c:pt idx="4">
                  <c:v>24.392505147144472</c:v>
                </c:pt>
                <c:pt idx="5">
                  <c:v>17.780353575703444</c:v>
                </c:pt>
                <c:pt idx="6">
                  <c:v>26.347631741478455</c:v>
                </c:pt>
                <c:pt idx="7">
                  <c:v>11.10339186826419</c:v>
                </c:pt>
                <c:pt idx="8">
                  <c:v>32.457139599976664</c:v>
                </c:pt>
                <c:pt idx="9">
                  <c:v>11.446411899300402</c:v>
                </c:pt>
                <c:pt idx="10">
                  <c:v>10.995757809614727</c:v>
                </c:pt>
                <c:pt idx="11">
                  <c:v>9.5257113787074221</c:v>
                </c:pt>
                <c:pt idx="12">
                  <c:v>10.560687610714325</c:v>
                </c:pt>
                <c:pt idx="13">
                  <c:v>5.6001333652424696</c:v>
                </c:pt>
                <c:pt idx="14">
                  <c:v>5.5847547710044596</c:v>
                </c:pt>
                <c:pt idx="15">
                  <c:v>14.208860353506623</c:v>
                </c:pt>
                <c:pt idx="16">
                  <c:v>12.673339430902681</c:v>
                </c:pt>
                <c:pt idx="17">
                  <c:v>19.966672574590575</c:v>
                </c:pt>
                <c:pt idx="18">
                  <c:v>13.540514235505061</c:v>
                </c:pt>
                <c:pt idx="19">
                  <c:v>11.616124903975397</c:v>
                </c:pt>
                <c:pt idx="20">
                  <c:v>11.132275226160738</c:v>
                </c:pt>
                <c:pt idx="21">
                  <c:v>19.523021073837313</c:v>
                </c:pt>
                <c:pt idx="22">
                  <c:v>13.945396884087435</c:v>
                </c:pt>
                <c:pt idx="23">
                  <c:v>30.086617058050937</c:v>
                </c:pt>
                <c:pt idx="24">
                  <c:v>30.443551823948027</c:v>
                </c:pt>
                <c:pt idx="25">
                  <c:v>22.607713564235649</c:v>
                </c:pt>
                <c:pt idx="26">
                  <c:v>23.903868514829927</c:v>
                </c:pt>
                <c:pt idx="27">
                  <c:v>20.09830554333529</c:v>
                </c:pt>
                <c:pt idx="28">
                  <c:v>20.635899255285647</c:v>
                </c:pt>
                <c:pt idx="29">
                  <c:v>8.2656488986169983</c:v>
                </c:pt>
                <c:pt idx="30">
                  <c:v>15.582386318905998</c:v>
                </c:pt>
                <c:pt idx="31">
                  <c:v>19.532495970625448</c:v>
                </c:pt>
                <c:pt idx="32">
                  <c:v>12.816375476443413</c:v>
                </c:pt>
                <c:pt idx="33">
                  <c:v>5.0108283317558406</c:v>
                </c:pt>
                <c:pt idx="34">
                  <c:v>5.2159982367108455</c:v>
                </c:pt>
                <c:pt idx="35">
                  <c:v>3.9584027727756896</c:v>
                </c:pt>
                <c:pt idx="36">
                  <c:v>4.9867869945872885</c:v>
                </c:pt>
                <c:pt idx="37">
                  <c:v>4.1421540908060379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0F-42AC-BA95-9DA3458D9765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[1]As!$J$2:$J$16</c:f>
              <c:numCache>
                <c:formatCode>General</c:formatCode>
                <c:ptCount val="15"/>
                <c:pt idx="0">
                  <c:v>21.489931012268315</c:v>
                </c:pt>
                <c:pt idx="1">
                  <c:v>59.932788194929671</c:v>
                </c:pt>
                <c:pt idx="2">
                  <c:v>21.452338302612667</c:v>
                </c:pt>
                <c:pt idx="3">
                  <c:v>20.947534953497232</c:v>
                </c:pt>
                <c:pt idx="4">
                  <c:v>22.847884202873036</c:v>
                </c:pt>
                <c:pt idx="5">
                  <c:v>37.676037946419406</c:v>
                </c:pt>
                <c:pt idx="6">
                  <c:v>31.689488283044881</c:v>
                </c:pt>
                <c:pt idx="7">
                  <c:v>21.256985084881254</c:v>
                </c:pt>
                <c:pt idx="8">
                  <c:v>16.554562654058564</c:v>
                </c:pt>
                <c:pt idx="9">
                  <c:v>18.679201769713412</c:v>
                </c:pt>
                <c:pt idx="10">
                  <c:v>15.741966053912618</c:v>
                </c:pt>
                <c:pt idx="11">
                  <c:v>21.342515540103896</c:v>
                </c:pt>
                <c:pt idx="12">
                  <c:v>14.6</c:v>
                </c:pt>
                <c:pt idx="13">
                  <c:v>3.007744445700363</c:v>
                </c:pt>
                <c:pt idx="14">
                  <c:v>4.7831953159087481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0F-42AC-BA95-9DA3458D9765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chemeClr val="accent1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[1]As!$K$2:$K$11</c:f>
              <c:numCache>
                <c:formatCode>General</c:formatCode>
                <c:ptCount val="10"/>
                <c:pt idx="0">
                  <c:v>15.522406099004574</c:v>
                </c:pt>
                <c:pt idx="1">
                  <c:v>15.145173664106425</c:v>
                </c:pt>
                <c:pt idx="2">
                  <c:v>13.917802000755412</c:v>
                </c:pt>
                <c:pt idx="3">
                  <c:v>15.6</c:v>
                </c:pt>
                <c:pt idx="4">
                  <c:v>9.1134503483875964</c:v>
                </c:pt>
                <c:pt idx="5">
                  <c:v>4.7272219775368916</c:v>
                </c:pt>
                <c:pt idx="6">
                  <c:v>12.6</c:v>
                </c:pt>
                <c:pt idx="7">
                  <c:v>14.484052618102771</c:v>
                </c:pt>
                <c:pt idx="8">
                  <c:v>14.471338911052911</c:v>
                </c:pt>
                <c:pt idx="9">
                  <c:v>13.287282647043551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0F-42AC-BA95-9DA3458D9765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[1]As!$L$2:$L$19</c:f>
              <c:numCache>
                <c:formatCode>General</c:formatCode>
                <c:ptCount val="18"/>
                <c:pt idx="0">
                  <c:v>8.1226354126531479</c:v>
                </c:pt>
                <c:pt idx="1">
                  <c:v>9.0372173715717103</c:v>
                </c:pt>
                <c:pt idx="2">
                  <c:v>8.3848012990461562</c:v>
                </c:pt>
                <c:pt idx="3">
                  <c:v>6.2154105202113454</c:v>
                </c:pt>
                <c:pt idx="4">
                  <c:v>5.282728912263762</c:v>
                </c:pt>
                <c:pt idx="5">
                  <c:v>4.6279366084414741</c:v>
                </c:pt>
                <c:pt idx="6">
                  <c:v>4.2097143795354608</c:v>
                </c:pt>
                <c:pt idx="7">
                  <c:v>2.9620171181274775</c:v>
                </c:pt>
                <c:pt idx="8">
                  <c:v>10.434360329189992</c:v>
                </c:pt>
                <c:pt idx="9">
                  <c:v>12.495546498121126</c:v>
                </c:pt>
                <c:pt idx="10">
                  <c:v>10.800431834498504</c:v>
                </c:pt>
                <c:pt idx="11">
                  <c:v>10.293805169084903</c:v>
                </c:pt>
                <c:pt idx="12">
                  <c:v>11.688679169643645</c:v>
                </c:pt>
                <c:pt idx="13">
                  <c:v>14.005117922554884</c:v>
                </c:pt>
                <c:pt idx="14">
                  <c:v>12.075011440172153</c:v>
                </c:pt>
                <c:pt idx="15">
                  <c:v>4.848969903126175</c:v>
                </c:pt>
                <c:pt idx="16">
                  <c:v>2.6039969588103795</c:v>
                </c:pt>
                <c:pt idx="17">
                  <c:v>3.1759052512646586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90F-42AC-BA95-9DA3458D9765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[1]As!$M$2:$M$19</c:f>
              <c:numCache>
                <c:formatCode>General</c:formatCode>
                <c:ptCount val="18"/>
                <c:pt idx="0">
                  <c:v>6.4244753441963303</c:v>
                </c:pt>
                <c:pt idx="1">
                  <c:v>5.2286813611070251</c:v>
                </c:pt>
                <c:pt idx="2">
                  <c:v>1.6825663715318393</c:v>
                </c:pt>
                <c:pt idx="3">
                  <c:v>3.5431447351583101</c:v>
                </c:pt>
                <c:pt idx="4">
                  <c:v>2.9932912364964106</c:v>
                </c:pt>
                <c:pt idx="5">
                  <c:v>3.2544059905247127</c:v>
                </c:pt>
                <c:pt idx="6">
                  <c:v>10.971668170018651</c:v>
                </c:pt>
                <c:pt idx="7">
                  <c:v>12.339513774460292</c:v>
                </c:pt>
                <c:pt idx="8">
                  <c:v>11.232015011908519</c:v>
                </c:pt>
                <c:pt idx="9">
                  <c:v>12.573842843310599</c:v>
                </c:pt>
                <c:pt idx="10">
                  <c:v>10.585900944574394</c:v>
                </c:pt>
                <c:pt idx="11">
                  <c:v>10.528966454922458</c:v>
                </c:pt>
                <c:pt idx="12">
                  <c:v>13.814634748802156</c:v>
                </c:pt>
                <c:pt idx="13">
                  <c:v>11.01798617772875</c:v>
                </c:pt>
                <c:pt idx="14">
                  <c:v>12.911502912884858</c:v>
                </c:pt>
                <c:pt idx="15">
                  <c:v>21.687494063674336</c:v>
                </c:pt>
                <c:pt idx="16">
                  <c:v>8.7507868950909611</c:v>
                </c:pt>
                <c:pt idx="17">
                  <c:v>4.6150336443940212</c:v>
                </c:pt>
              </c:numCache>
            </c:numRef>
          </c:xVal>
          <c:yVal>
            <c:numRef>
              <c:f>[1]As!$A$2:$A$41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90F-42AC-BA95-9DA3458D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3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Selenium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85286917572737E-2"/>
          <c:y val="6.1119990189085441E-2"/>
          <c:w val="0.66413318579100056"/>
          <c:h val="0.92934086195384968"/>
        </c:manualLayout>
      </c:layout>
      <c:scatterChart>
        <c:scatterStyle val="lineMarker"/>
        <c:varyColors val="0"/>
        <c:ser>
          <c:idx val="0"/>
          <c:order val="0"/>
          <c:tx>
            <c:v>DCC Core 1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[1]Se!$B$2:$B$16</c:f>
              <c:numCache>
                <c:formatCode>General</c:formatCode>
                <c:ptCount val="15"/>
                <c:pt idx="0">
                  <c:v>2.96</c:v>
                </c:pt>
                <c:pt idx="1">
                  <c:v>0.65900000000000003</c:v>
                </c:pt>
                <c:pt idx="2">
                  <c:v>2.2999999999999998</c:v>
                </c:pt>
                <c:pt idx="3">
                  <c:v>2.6</c:v>
                </c:pt>
                <c:pt idx="4">
                  <c:v>2.59</c:v>
                </c:pt>
                <c:pt idx="5">
                  <c:v>1.7</c:v>
                </c:pt>
                <c:pt idx="6">
                  <c:v>1.39</c:v>
                </c:pt>
                <c:pt idx="7">
                  <c:v>2.0099999999999998</c:v>
                </c:pt>
                <c:pt idx="8">
                  <c:v>1.1399999999999999</c:v>
                </c:pt>
                <c:pt idx="9">
                  <c:v>0.49399999999999999</c:v>
                </c:pt>
                <c:pt idx="10">
                  <c:v>0.434</c:v>
                </c:pt>
                <c:pt idx="11">
                  <c:v>0.45800000000000002</c:v>
                </c:pt>
                <c:pt idx="12">
                  <c:v>0.31900000000000001</c:v>
                </c:pt>
                <c:pt idx="13">
                  <c:v>0.26</c:v>
                </c:pt>
                <c:pt idx="14">
                  <c:v>0.68100000000000005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1-4956-921C-D0360A92DD1B}"/>
            </c:ext>
          </c:extLst>
        </c:ser>
        <c:ser>
          <c:idx val="1"/>
          <c:order val="1"/>
          <c:tx>
            <c:v>DCC Core 2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1000"/>
                </a:schemeClr>
              </a:solidFill>
              <a:ln w="9525">
                <a:solidFill>
                  <a:schemeClr val="accent1">
                    <a:shade val="51000"/>
                  </a:schemeClr>
                </a:solidFill>
              </a:ln>
              <a:effectLst/>
            </c:spPr>
          </c:marker>
          <c:xVal>
            <c:numRef>
              <c:f>[1]Se!$C$2:$C$19</c:f>
              <c:numCache>
                <c:formatCode>General</c:formatCode>
                <c:ptCount val="18"/>
                <c:pt idx="0">
                  <c:v>4.7891957444682498E-2</c:v>
                </c:pt>
                <c:pt idx="1">
                  <c:v>4.5539800739646275</c:v>
                </c:pt>
                <c:pt idx="2">
                  <c:v>4.2189094700253804</c:v>
                </c:pt>
                <c:pt idx="3">
                  <c:v>3.5627138827842799</c:v>
                </c:pt>
                <c:pt idx="4">
                  <c:v>4.2905682779121941</c:v>
                </c:pt>
                <c:pt idx="5">
                  <c:v>4.7898717368399994</c:v>
                </c:pt>
                <c:pt idx="6">
                  <c:v>2.8847090701630611</c:v>
                </c:pt>
                <c:pt idx="7">
                  <c:v>2.8973818249777854</c:v>
                </c:pt>
                <c:pt idx="8">
                  <c:v>2.4227302645465167</c:v>
                </c:pt>
                <c:pt idx="9">
                  <c:v>2.9153992558831829</c:v>
                </c:pt>
                <c:pt idx="10">
                  <c:v>0.56528158115410509</c:v>
                </c:pt>
                <c:pt idx="11">
                  <c:v>0.34903891541542176</c:v>
                </c:pt>
                <c:pt idx="12">
                  <c:v>0.67324060854765311</c:v>
                </c:pt>
                <c:pt idx="13">
                  <c:v>2.135623372612506</c:v>
                </c:pt>
                <c:pt idx="14">
                  <c:v>0.32693762392470577</c:v>
                </c:pt>
                <c:pt idx="15">
                  <c:v>0.29395089675439168</c:v>
                </c:pt>
                <c:pt idx="16">
                  <c:v>0.3987451776565486</c:v>
                </c:pt>
                <c:pt idx="17">
                  <c:v>0.50645210677926911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1-4956-921C-D0360A92DD1B}"/>
            </c:ext>
          </c:extLst>
        </c:ser>
        <c:ser>
          <c:idx val="2"/>
          <c:order val="2"/>
          <c:tx>
            <c:v>DCC Core 3</c:v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432FF"/>
              </a:solidFill>
              <a:ln w="9525">
                <a:solidFill>
                  <a:srgbClr val="0432FF"/>
                </a:solidFill>
              </a:ln>
              <a:effectLst/>
            </c:spPr>
          </c:marker>
          <c:xVal>
            <c:numRef>
              <c:f>[1]Se!$D$2:$D$21</c:f>
              <c:numCache>
                <c:formatCode>General</c:formatCode>
                <c:ptCount val="20"/>
                <c:pt idx="0">
                  <c:v>0.84936015822946509</c:v>
                </c:pt>
                <c:pt idx="1">
                  <c:v>0.84281190781762527</c:v>
                </c:pt>
                <c:pt idx="2">
                  <c:v>2.8120665297834271</c:v>
                </c:pt>
                <c:pt idx="3">
                  <c:v>0.63955142938348275</c:v>
                </c:pt>
                <c:pt idx="4">
                  <c:v>0.59856967271178341</c:v>
                </c:pt>
                <c:pt idx="5">
                  <c:v>1.5750899414503536</c:v>
                </c:pt>
                <c:pt idx="6">
                  <c:v>2.8506115059373642</c:v>
                </c:pt>
                <c:pt idx="7">
                  <c:v>1.1503363498928285</c:v>
                </c:pt>
                <c:pt idx="8">
                  <c:v>3.9426097156616855</c:v>
                </c:pt>
                <c:pt idx="9">
                  <c:v>0.42695324433774662</c:v>
                </c:pt>
                <c:pt idx="10">
                  <c:v>0.40474902195986384</c:v>
                </c:pt>
                <c:pt idx="11">
                  <c:v>0.31364853237572798</c:v>
                </c:pt>
                <c:pt idx="12">
                  <c:v>0.31120379168520956</c:v>
                </c:pt>
                <c:pt idx="13">
                  <c:v>0.27239241160574079</c:v>
                </c:pt>
                <c:pt idx="14">
                  <c:v>0.23817990655629315</c:v>
                </c:pt>
                <c:pt idx="15">
                  <c:v>0.424424335946187</c:v>
                </c:pt>
                <c:pt idx="16">
                  <c:v>0.37055166927577987</c:v>
                </c:pt>
                <c:pt idx="17">
                  <c:v>0.22426447575657166</c:v>
                </c:pt>
                <c:pt idx="18">
                  <c:v>0.34450280209958645</c:v>
                </c:pt>
                <c:pt idx="19">
                  <c:v>0.57993062216540014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1-4956-921C-D0360A92DD1B}"/>
            </c:ext>
          </c:extLst>
        </c:ser>
        <c:ser>
          <c:idx val="3"/>
          <c:order val="3"/>
          <c:tx>
            <c:v>PEC Core 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[1]Se!$E$2:$E$37</c:f>
              <c:numCache>
                <c:formatCode>General</c:formatCode>
                <c:ptCount val="36"/>
                <c:pt idx="0">
                  <c:v>0.12530885821762655</c:v>
                </c:pt>
                <c:pt idx="1">
                  <c:v>5.8733262659512529E-2</c:v>
                </c:pt>
                <c:pt idx="2">
                  <c:v>0.15456337673013271</c:v>
                </c:pt>
                <c:pt idx="3">
                  <c:v>6.2906804787583592E-2</c:v>
                </c:pt>
                <c:pt idx="4">
                  <c:v>0.17127788788129392</c:v>
                </c:pt>
                <c:pt idx="5">
                  <c:v>0.26898337612088097</c:v>
                </c:pt>
                <c:pt idx="6">
                  <c:v>0.31478333867543107</c:v>
                </c:pt>
                <c:pt idx="7">
                  <c:v>0.29934990167596137</c:v>
                </c:pt>
                <c:pt idx="8">
                  <c:v>0.34423756694897056</c:v>
                </c:pt>
                <c:pt idx="9">
                  <c:v>0.32828077486527552</c:v>
                </c:pt>
                <c:pt idx="10">
                  <c:v>0.61366390386281755</c:v>
                </c:pt>
                <c:pt idx="11">
                  <c:v>0.64640903722303922</c:v>
                </c:pt>
                <c:pt idx="12">
                  <c:v>0.3792993433267195</c:v>
                </c:pt>
                <c:pt idx="13">
                  <c:v>0.27492316683849055</c:v>
                </c:pt>
                <c:pt idx="14">
                  <c:v>9.0341057187028811E-2</c:v>
                </c:pt>
                <c:pt idx="15">
                  <c:v>1.6714355973625867E-3</c:v>
                </c:pt>
                <c:pt idx="16">
                  <c:v>0.1551790811328746</c:v>
                </c:pt>
                <c:pt idx="17">
                  <c:v>1.3950464175142121E-2</c:v>
                </c:pt>
                <c:pt idx="18">
                  <c:v>0.28025895030579961</c:v>
                </c:pt>
                <c:pt idx="19">
                  <c:v>0.75874531430464598</c:v>
                </c:pt>
                <c:pt idx="20">
                  <c:v>0.1466458273861464</c:v>
                </c:pt>
                <c:pt idx="21">
                  <c:v>0.47594680847717757</c:v>
                </c:pt>
                <c:pt idx="22">
                  <c:v>0.81742025322286715</c:v>
                </c:pt>
                <c:pt idx="23">
                  <c:v>0.58992473157873138</c:v>
                </c:pt>
                <c:pt idx="24">
                  <c:v>0.76653730307015744</c:v>
                </c:pt>
                <c:pt idx="25">
                  <c:v>2.262212791823734</c:v>
                </c:pt>
                <c:pt idx="26">
                  <c:v>0.6659537892475621</c:v>
                </c:pt>
                <c:pt idx="27">
                  <c:v>0.32120332099036364</c:v>
                </c:pt>
                <c:pt idx="28">
                  <c:v>0.2308290935823395</c:v>
                </c:pt>
                <c:pt idx="29">
                  <c:v>0.1547582345255592</c:v>
                </c:pt>
                <c:pt idx="30">
                  <c:v>0.34687813870314588</c:v>
                </c:pt>
                <c:pt idx="31">
                  <c:v>0.40840877308279766</c:v>
                </c:pt>
                <c:pt idx="32">
                  <c:v>0.29029367600444905</c:v>
                </c:pt>
                <c:pt idx="33">
                  <c:v>0.14456438827009441</c:v>
                </c:pt>
                <c:pt idx="34">
                  <c:v>0.12171695685331968</c:v>
                </c:pt>
                <c:pt idx="35">
                  <c:v>9.9455084488219964E-2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1-4956-921C-D0360A92DD1B}"/>
            </c:ext>
          </c:extLst>
        </c:ser>
        <c:ser>
          <c:idx val="4"/>
          <c:order val="4"/>
          <c:tx>
            <c:v>PEC Core 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[1]Se!$F$2:$F$36</c:f>
              <c:numCache>
                <c:formatCode>General</c:formatCode>
                <c:ptCount val="35"/>
                <c:pt idx="0">
                  <c:v>1.348175964142373</c:v>
                </c:pt>
                <c:pt idx="1">
                  <c:v>0.16095236011178088</c:v>
                </c:pt>
                <c:pt idx="2">
                  <c:v>0.10013092709625221</c:v>
                </c:pt>
                <c:pt idx="3">
                  <c:v>8.9584990358296077E-2</c:v>
                </c:pt>
                <c:pt idx="4">
                  <c:v>0.22427278965819486</c:v>
                </c:pt>
                <c:pt idx="5">
                  <c:v>0.19894054456296181</c:v>
                </c:pt>
                <c:pt idx="6">
                  <c:v>0.22990435866390518</c:v>
                </c:pt>
                <c:pt idx="7">
                  <c:v>0.13029825509220402</c:v>
                </c:pt>
                <c:pt idx="8">
                  <c:v>0.35717983746252574</c:v>
                </c:pt>
                <c:pt idx="9">
                  <c:v>0.13656512407345542</c:v>
                </c:pt>
                <c:pt idx="10">
                  <c:v>0.30597526381952395</c:v>
                </c:pt>
                <c:pt idx="11">
                  <c:v>0.34811508514481976</c:v>
                </c:pt>
                <c:pt idx="12">
                  <c:v>0.29720378559731242</c:v>
                </c:pt>
                <c:pt idx="13">
                  <c:v>0.6134861769224258</c:v>
                </c:pt>
                <c:pt idx="14">
                  <c:v>0.61627489053637119</c:v>
                </c:pt>
                <c:pt idx="15">
                  <c:v>0.62316679229846794</c:v>
                </c:pt>
                <c:pt idx="16">
                  <c:v>0.52992224259872323</c:v>
                </c:pt>
                <c:pt idx="17">
                  <c:v>0.60150047319335576</c:v>
                </c:pt>
                <c:pt idx="18">
                  <c:v>0.11605527251918334</c:v>
                </c:pt>
                <c:pt idx="19">
                  <c:v>2.8255569142647565E-2</c:v>
                </c:pt>
                <c:pt idx="20">
                  <c:v>5.3092195395833847E-2</c:v>
                </c:pt>
                <c:pt idx="21">
                  <c:v>0.27698452360537906</c:v>
                </c:pt>
                <c:pt idx="22">
                  <c:v>0.52524011275619964</c:v>
                </c:pt>
                <c:pt idx="23">
                  <c:v>0.51240965942286898</c:v>
                </c:pt>
                <c:pt idx="24">
                  <c:v>0.71595347907276363</c:v>
                </c:pt>
                <c:pt idx="25">
                  <c:v>1.5940787800436262</c:v>
                </c:pt>
                <c:pt idx="26">
                  <c:v>1.3883397245240241</c:v>
                </c:pt>
                <c:pt idx="27">
                  <c:v>0.54822434457795655</c:v>
                </c:pt>
                <c:pt idx="28">
                  <c:v>0.43768698422994906</c:v>
                </c:pt>
                <c:pt idx="29">
                  <c:v>0.73225107193848227</c:v>
                </c:pt>
                <c:pt idx="30">
                  <c:v>5.643320439162168E-2</c:v>
                </c:pt>
                <c:pt idx="31">
                  <c:v>0</c:v>
                </c:pt>
                <c:pt idx="32">
                  <c:v>4.9070573763288834E-2</c:v>
                </c:pt>
                <c:pt idx="33">
                  <c:v>0.1043389264997138</c:v>
                </c:pt>
                <c:pt idx="34">
                  <c:v>0.30593389466053145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1-4956-921C-D0360A92DD1B}"/>
            </c:ext>
          </c:extLst>
        </c:ser>
        <c:ser>
          <c:idx val="5"/>
          <c:order val="5"/>
          <c:tx>
            <c:v>PEC Core 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[1]Se!$G$2:$G$41</c:f>
              <c:numCache>
                <c:formatCode>General</c:formatCode>
                <c:ptCount val="40"/>
                <c:pt idx="0">
                  <c:v>1.2521425187473187</c:v>
                </c:pt>
                <c:pt idx="1">
                  <c:v>0.241657749801306</c:v>
                </c:pt>
                <c:pt idx="2">
                  <c:v>5.0069376090718737E-2</c:v>
                </c:pt>
                <c:pt idx="3">
                  <c:v>0</c:v>
                </c:pt>
                <c:pt idx="4">
                  <c:v>4.4946645970897689E-2</c:v>
                </c:pt>
                <c:pt idx="5">
                  <c:v>0.27529068525854472</c:v>
                </c:pt>
                <c:pt idx="6">
                  <c:v>0.58071414060954085</c:v>
                </c:pt>
                <c:pt idx="7">
                  <c:v>0.28103267649564811</c:v>
                </c:pt>
                <c:pt idx="8">
                  <c:v>0.30266220163726537</c:v>
                </c:pt>
                <c:pt idx="9">
                  <c:v>0.50197969248490193</c:v>
                </c:pt>
                <c:pt idx="10">
                  <c:v>0.30681130755263675</c:v>
                </c:pt>
                <c:pt idx="11">
                  <c:v>0.34351049145928436</c:v>
                </c:pt>
                <c:pt idx="12">
                  <c:v>0.4782390222447726</c:v>
                </c:pt>
                <c:pt idx="13">
                  <c:v>0.34610150180129307</c:v>
                </c:pt>
                <c:pt idx="14">
                  <c:v>0.23260788885213865</c:v>
                </c:pt>
                <c:pt idx="15">
                  <c:v>0.32492475736913973</c:v>
                </c:pt>
                <c:pt idx="16">
                  <c:v>0.38807162232812559</c:v>
                </c:pt>
                <c:pt idx="17">
                  <c:v>0.58835955620661962</c:v>
                </c:pt>
                <c:pt idx="18">
                  <c:v>0.3999009005120967</c:v>
                </c:pt>
                <c:pt idx="19">
                  <c:v>0.47306555526605759</c:v>
                </c:pt>
                <c:pt idx="20">
                  <c:v>0.7566337843848483</c:v>
                </c:pt>
                <c:pt idx="21">
                  <c:v>0.47046812244266245</c:v>
                </c:pt>
                <c:pt idx="22">
                  <c:v>6.1697989335415503E-2</c:v>
                </c:pt>
                <c:pt idx="23">
                  <c:v>0.26369049613038326</c:v>
                </c:pt>
                <c:pt idx="24">
                  <c:v>0.50235527629754673</c:v>
                </c:pt>
                <c:pt idx="25">
                  <c:v>3.4869381370895192E-3</c:v>
                </c:pt>
                <c:pt idx="26">
                  <c:v>0.25394133867154134</c:v>
                </c:pt>
                <c:pt idx="27">
                  <c:v>0.92282132592059363</c:v>
                </c:pt>
                <c:pt idx="28">
                  <c:v>1.269663653977805</c:v>
                </c:pt>
                <c:pt idx="29">
                  <c:v>0.39487232313442222</c:v>
                </c:pt>
                <c:pt idx="30">
                  <c:v>0</c:v>
                </c:pt>
                <c:pt idx="31">
                  <c:v>1.0927652868253575</c:v>
                </c:pt>
                <c:pt idx="32">
                  <c:v>1.2286862003744696</c:v>
                </c:pt>
                <c:pt idx="33">
                  <c:v>1.1608246549668002</c:v>
                </c:pt>
                <c:pt idx="34">
                  <c:v>1.0986544692817382</c:v>
                </c:pt>
                <c:pt idx="35">
                  <c:v>1.1315939430285662</c:v>
                </c:pt>
                <c:pt idx="36">
                  <c:v>0.94006175536259762</c:v>
                </c:pt>
                <c:pt idx="37">
                  <c:v>1.6703398845600883</c:v>
                </c:pt>
                <c:pt idx="38">
                  <c:v>0.34728969745431809</c:v>
                </c:pt>
                <c:pt idx="39">
                  <c:v>0.10808669280620388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1-4956-921C-D0360A92DD1B}"/>
            </c:ext>
          </c:extLst>
        </c:ser>
        <c:ser>
          <c:idx val="6"/>
          <c:order val="6"/>
          <c:tx>
            <c:v>PHQ Core 1</c:v>
          </c:tx>
          <c:spPr>
            <a:ln w="19050" cap="rnd" cmpd="sng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[1]Se!$H$2:$H$32</c:f>
              <c:numCache>
                <c:formatCode>General</c:formatCode>
                <c:ptCount val="31"/>
                <c:pt idx="0">
                  <c:v>1.450014925508997E-2</c:v>
                </c:pt>
                <c:pt idx="1">
                  <c:v>0.23865341780124105</c:v>
                </c:pt>
                <c:pt idx="2">
                  <c:v>0.95157523533747657</c:v>
                </c:pt>
                <c:pt idx="3">
                  <c:v>1.3588741422068433</c:v>
                </c:pt>
                <c:pt idx="4">
                  <c:v>1.3495949690036095</c:v>
                </c:pt>
                <c:pt idx="5">
                  <c:v>3.6884034097610128</c:v>
                </c:pt>
                <c:pt idx="6">
                  <c:v>3.1037213086274624</c:v>
                </c:pt>
                <c:pt idx="7">
                  <c:v>1.1737573460590518</c:v>
                </c:pt>
                <c:pt idx="8">
                  <c:v>1.5146489782638202</c:v>
                </c:pt>
                <c:pt idx="9">
                  <c:v>0.78501692316985727</c:v>
                </c:pt>
                <c:pt idx="10">
                  <c:v>0.89311080473452464</c:v>
                </c:pt>
                <c:pt idx="11">
                  <c:v>0.36320392388598322</c:v>
                </c:pt>
                <c:pt idx="12">
                  <c:v>0.25575280487251706</c:v>
                </c:pt>
                <c:pt idx="13">
                  <c:v>0.36633666994139391</c:v>
                </c:pt>
                <c:pt idx="14">
                  <c:v>0.61774424381667215</c:v>
                </c:pt>
                <c:pt idx="15">
                  <c:v>0.48696213438130626</c:v>
                </c:pt>
                <c:pt idx="16">
                  <c:v>0.51466356584266792</c:v>
                </c:pt>
                <c:pt idx="17">
                  <c:v>0.38141458047969917</c:v>
                </c:pt>
                <c:pt idx="18">
                  <c:v>0.26924832395477949</c:v>
                </c:pt>
                <c:pt idx="19">
                  <c:v>0.14336039842771309</c:v>
                </c:pt>
                <c:pt idx="20">
                  <c:v>0.50411350359516127</c:v>
                </c:pt>
                <c:pt idx="21">
                  <c:v>0.35360971274730962</c:v>
                </c:pt>
                <c:pt idx="22">
                  <c:v>0.6050035983285309</c:v>
                </c:pt>
                <c:pt idx="23">
                  <c:v>0.44247115251464231</c:v>
                </c:pt>
                <c:pt idx="24">
                  <c:v>0.26281610089079249</c:v>
                </c:pt>
                <c:pt idx="25">
                  <c:v>0.33546392140311704</c:v>
                </c:pt>
                <c:pt idx="26">
                  <c:v>1.8968324920389976</c:v>
                </c:pt>
                <c:pt idx="27">
                  <c:v>1.5303201404752009</c:v>
                </c:pt>
                <c:pt idx="28">
                  <c:v>1.021042175605736</c:v>
                </c:pt>
                <c:pt idx="29">
                  <c:v>1.0467806557809265</c:v>
                </c:pt>
                <c:pt idx="30">
                  <c:v>0.43175908346592412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1-4956-921C-D0360A92DD1B}"/>
            </c:ext>
          </c:extLst>
        </c:ser>
        <c:ser>
          <c:idx val="7"/>
          <c:order val="7"/>
          <c:tx>
            <c:v>PHQ Core 2</c:v>
          </c:tx>
          <c:spPr>
            <a:ln w="19050" cap="rnd">
              <a:solidFill>
                <a:srgbClr val="00FA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A00"/>
              </a:solidFill>
              <a:ln w="9525">
                <a:solidFill>
                  <a:srgbClr val="00FA00"/>
                </a:solidFill>
              </a:ln>
              <a:effectLst/>
            </c:spPr>
          </c:marker>
          <c:xVal>
            <c:numRef>
              <c:f>[1]Se!$I$2:$I$39</c:f>
              <c:numCache>
                <c:formatCode>General</c:formatCode>
                <c:ptCount val="38"/>
                <c:pt idx="0">
                  <c:v>4.8768859920805777E-2</c:v>
                </c:pt>
                <c:pt idx="1">
                  <c:v>1.3811473386062085E-2</c:v>
                </c:pt>
                <c:pt idx="2">
                  <c:v>0</c:v>
                </c:pt>
                <c:pt idx="3">
                  <c:v>2.072754753907224</c:v>
                </c:pt>
                <c:pt idx="4">
                  <c:v>2.0931274159537034</c:v>
                </c:pt>
                <c:pt idx="5">
                  <c:v>1.2729847017644571</c:v>
                </c:pt>
                <c:pt idx="6">
                  <c:v>2.6278786366102933</c:v>
                </c:pt>
                <c:pt idx="7">
                  <c:v>0.86329504356646081</c:v>
                </c:pt>
                <c:pt idx="8">
                  <c:v>1.5959374147373522</c:v>
                </c:pt>
                <c:pt idx="9">
                  <c:v>0.88177868398777981</c:v>
                </c:pt>
                <c:pt idx="10">
                  <c:v>0.83097306202957755</c:v>
                </c:pt>
                <c:pt idx="11">
                  <c:v>0.63119074033469358</c:v>
                </c:pt>
                <c:pt idx="12">
                  <c:v>0.8424628911931944</c:v>
                </c:pt>
                <c:pt idx="13">
                  <c:v>0.31662683154110494</c:v>
                </c:pt>
                <c:pt idx="14">
                  <c:v>0.3229716104641514</c:v>
                </c:pt>
                <c:pt idx="15">
                  <c:v>0.80907326962346171</c:v>
                </c:pt>
                <c:pt idx="16">
                  <c:v>0.65922293785151176</c:v>
                </c:pt>
                <c:pt idx="17">
                  <c:v>0.93309648142241541</c:v>
                </c:pt>
                <c:pt idx="18">
                  <c:v>0.55464116253822149</c:v>
                </c:pt>
                <c:pt idx="19">
                  <c:v>0.37305937672121497</c:v>
                </c:pt>
                <c:pt idx="20">
                  <c:v>0.35103898860170357</c:v>
                </c:pt>
                <c:pt idx="21">
                  <c:v>0.50915608541220769</c:v>
                </c:pt>
                <c:pt idx="22">
                  <c:v>0.3656653668134483</c:v>
                </c:pt>
                <c:pt idx="23">
                  <c:v>0.80753747496973038</c:v>
                </c:pt>
                <c:pt idx="24">
                  <c:v>0.88701115683590337</c:v>
                </c:pt>
                <c:pt idx="25">
                  <c:v>0.6125292880805242</c:v>
                </c:pt>
                <c:pt idx="26">
                  <c:v>0.43089803658094311</c:v>
                </c:pt>
                <c:pt idx="27">
                  <c:v>1.6056753484668138</c:v>
                </c:pt>
                <c:pt idx="28">
                  <c:v>1.8578806708905877</c:v>
                </c:pt>
                <c:pt idx="29">
                  <c:v>0.67780944153597689</c:v>
                </c:pt>
                <c:pt idx="30">
                  <c:v>2.0045843560880878</c:v>
                </c:pt>
                <c:pt idx="31">
                  <c:v>1.8454640855114761</c:v>
                </c:pt>
                <c:pt idx="32">
                  <c:v>1.6785011941960448</c:v>
                </c:pt>
                <c:pt idx="33">
                  <c:v>0.51594462385935691</c:v>
                </c:pt>
                <c:pt idx="34">
                  <c:v>0.37457678694346214</c:v>
                </c:pt>
                <c:pt idx="35">
                  <c:v>0.27343374836906331</c:v>
                </c:pt>
                <c:pt idx="36">
                  <c:v>0.33322266815997026</c:v>
                </c:pt>
                <c:pt idx="37">
                  <c:v>0.56499926406779899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1-4956-921C-D0360A92DD1B}"/>
            </c:ext>
          </c:extLst>
        </c:ser>
        <c:ser>
          <c:idx val="8"/>
          <c:order val="8"/>
          <c:tx>
            <c:v>STB Core 1</c:v>
          </c:tx>
          <c:spPr>
            <a:ln w="19050" cap="rnd">
              <a:solidFill>
                <a:srgbClr val="FF9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[1]Se!$J$2:$J$16</c:f>
              <c:numCache>
                <c:formatCode>General</c:formatCode>
                <c:ptCount val="15"/>
                <c:pt idx="0">
                  <c:v>1.2268910122691579</c:v>
                </c:pt>
                <c:pt idx="1">
                  <c:v>1.9262436184964109</c:v>
                </c:pt>
                <c:pt idx="2">
                  <c:v>1.6861390306784265</c:v>
                </c:pt>
                <c:pt idx="3">
                  <c:v>1.4147294586255974</c:v>
                </c:pt>
                <c:pt idx="4">
                  <c:v>1.8242453205079385</c:v>
                </c:pt>
                <c:pt idx="5">
                  <c:v>1.8636658239776125</c:v>
                </c:pt>
                <c:pt idx="6">
                  <c:v>1.6518305532144972</c:v>
                </c:pt>
                <c:pt idx="7">
                  <c:v>1.6084602656153633</c:v>
                </c:pt>
                <c:pt idx="8">
                  <c:v>1.8067578025994937</c:v>
                </c:pt>
                <c:pt idx="9">
                  <c:v>2.048935146243724</c:v>
                </c:pt>
                <c:pt idx="10">
                  <c:v>1.4973792763323839</c:v>
                </c:pt>
                <c:pt idx="11">
                  <c:v>1.4020748695514518</c:v>
                </c:pt>
                <c:pt idx="12">
                  <c:v>0.8</c:v>
                </c:pt>
                <c:pt idx="13">
                  <c:v>0.3767194307945938</c:v>
                </c:pt>
                <c:pt idx="14">
                  <c:v>0.40729072404928135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51-4956-921C-D0360A92DD1B}"/>
            </c:ext>
          </c:extLst>
        </c:ser>
        <c:ser>
          <c:idx val="9"/>
          <c:order val="9"/>
          <c:tx>
            <c:v>STB Core 2</c:v>
          </c:tx>
          <c:spPr>
            <a:ln w="19050" cap="rnd">
              <a:solidFill>
                <a:schemeClr val="accent1">
                  <a:tint val="6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300"/>
              </a:solidFill>
              <a:ln w="9525">
                <a:solidFill>
                  <a:srgbClr val="FF9300"/>
                </a:solidFill>
              </a:ln>
              <a:effectLst/>
            </c:spPr>
          </c:marker>
          <c:xVal>
            <c:numRef>
              <c:f>[1]Se!$K$2:$K$11</c:f>
              <c:numCache>
                <c:formatCode>General</c:formatCode>
                <c:ptCount val="10"/>
                <c:pt idx="0">
                  <c:v>1.3349084899523562</c:v>
                </c:pt>
                <c:pt idx="1">
                  <c:v>1.6111676807271422</c:v>
                </c:pt>
                <c:pt idx="2">
                  <c:v>1.6692729189450106</c:v>
                </c:pt>
                <c:pt idx="3">
                  <c:v>0.3</c:v>
                </c:pt>
                <c:pt idx="4">
                  <c:v>0.46052664644593594</c:v>
                </c:pt>
                <c:pt idx="5">
                  <c:v>0.24853016468509734</c:v>
                </c:pt>
                <c:pt idx="6">
                  <c:v>0.5</c:v>
                </c:pt>
                <c:pt idx="7">
                  <c:v>0.42098597786696457</c:v>
                </c:pt>
                <c:pt idx="8">
                  <c:v>0.62969167440356233</c:v>
                </c:pt>
                <c:pt idx="9">
                  <c:v>0.40831885581402538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151-4956-921C-D0360A92DD1B}"/>
            </c:ext>
          </c:extLst>
        </c:ser>
        <c:ser>
          <c:idx val="10"/>
          <c:order val="10"/>
          <c:tx>
            <c:v>WL Core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[1]Se!$L$2:$L$19</c:f>
              <c:numCache>
                <c:formatCode>General</c:formatCode>
                <c:ptCount val="18"/>
                <c:pt idx="0">
                  <c:v>0.38638203453290343</c:v>
                </c:pt>
                <c:pt idx="1">
                  <c:v>0.36617551033506496</c:v>
                </c:pt>
                <c:pt idx="2">
                  <c:v>0.32097305714198632</c:v>
                </c:pt>
                <c:pt idx="3">
                  <c:v>0.42540121573971257</c:v>
                </c:pt>
                <c:pt idx="4">
                  <c:v>0.25302411495133664</c:v>
                </c:pt>
                <c:pt idx="5">
                  <c:v>0.25048900511921279</c:v>
                </c:pt>
                <c:pt idx="6">
                  <c:v>0.29110219680205479</c:v>
                </c:pt>
                <c:pt idx="7">
                  <c:v>0.26445062965485716</c:v>
                </c:pt>
                <c:pt idx="8">
                  <c:v>0.44532644798156729</c:v>
                </c:pt>
                <c:pt idx="9">
                  <c:v>0.5249164207050141</c:v>
                </c:pt>
                <c:pt idx="10">
                  <c:v>0.57210417066733443</c:v>
                </c:pt>
                <c:pt idx="11">
                  <c:v>0.56663179061665436</c:v>
                </c:pt>
                <c:pt idx="12">
                  <c:v>0.48731066733942047</c:v>
                </c:pt>
                <c:pt idx="13">
                  <c:v>0.71298709009313099</c:v>
                </c:pt>
                <c:pt idx="14">
                  <c:v>0.59263998160943399</c:v>
                </c:pt>
                <c:pt idx="15">
                  <c:v>0.17856434594304144</c:v>
                </c:pt>
                <c:pt idx="16">
                  <c:v>0.11538902592882637</c:v>
                </c:pt>
                <c:pt idx="17">
                  <c:v>0.17794160827554595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151-4956-921C-D0360A92DD1B}"/>
            </c:ext>
          </c:extLst>
        </c:ser>
        <c:ser>
          <c:idx val="11"/>
          <c:order val="11"/>
          <c:tx>
            <c:v>WL Core 2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[1]Se!$M$2:$M$19</c:f>
              <c:numCache>
                <c:formatCode>General</c:formatCode>
                <c:ptCount val="18"/>
                <c:pt idx="0">
                  <c:v>0.2670733649094349</c:v>
                </c:pt>
                <c:pt idx="1">
                  <c:v>0.28765714799458242</c:v>
                </c:pt>
                <c:pt idx="2">
                  <c:v>0.16965057505736342</c:v>
                </c:pt>
                <c:pt idx="3">
                  <c:v>0.26278139512669579</c:v>
                </c:pt>
                <c:pt idx="4">
                  <c:v>0.25139710103567336</c:v>
                </c:pt>
                <c:pt idx="5">
                  <c:v>0.2548680497064798</c:v>
                </c:pt>
                <c:pt idx="6">
                  <c:v>0.56298732101659599</c:v>
                </c:pt>
                <c:pt idx="7">
                  <c:v>0.60448733473360439</c:v>
                </c:pt>
                <c:pt idx="8">
                  <c:v>0.64694009414993014</c:v>
                </c:pt>
                <c:pt idx="9">
                  <c:v>0.54550475048452196</c:v>
                </c:pt>
                <c:pt idx="10">
                  <c:v>0.52817648577288223</c:v>
                </c:pt>
                <c:pt idx="11">
                  <c:v>0.50748495137998817</c:v>
                </c:pt>
                <c:pt idx="12">
                  <c:v>0.43344624571725626</c:v>
                </c:pt>
                <c:pt idx="13">
                  <c:v>0.56116890342322956</c:v>
                </c:pt>
                <c:pt idx="14">
                  <c:v>0.88496024700892195</c:v>
                </c:pt>
                <c:pt idx="15">
                  <c:v>0.70369540902050842</c:v>
                </c:pt>
                <c:pt idx="16">
                  <c:v>0.46042606451627716</c:v>
                </c:pt>
                <c:pt idx="17">
                  <c:v>0.21462452025039155</c:v>
                </c:pt>
              </c:numCache>
            </c:numRef>
          </c:xVal>
          <c:yVal>
            <c:numRef>
              <c:f>[1]Se!$A$2:$A$40</c:f>
              <c:numCache>
                <c:formatCode>General</c:formatCode>
                <c:ptCount val="3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151-4956-921C-D0360A92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710847"/>
        <c:axId val="1751701919"/>
      </c:scatterChart>
      <c:valAx>
        <c:axId val="1947710847"/>
        <c:scaling>
          <c:orientation val="minMax"/>
          <c:max val="1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01919"/>
        <c:crosses val="autoZero"/>
        <c:crossBetween val="midCat"/>
      </c:valAx>
      <c:valAx>
        <c:axId val="17517019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10847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556576417136297"/>
          <c:y val="0.41919570166134129"/>
          <c:w val="0.22145407294334338"/>
          <c:h val="0.2492690636489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Park Education Center Core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'Park Education Center'!$B$7:$B$42</c:f>
              <c:numCache>
                <c:formatCode>0.00</c:formatCode>
                <c:ptCount val="36"/>
                <c:pt idx="0" formatCode="0.000">
                  <c:v>6.5191574256206183E-2</c:v>
                </c:pt>
                <c:pt idx="1">
                  <c:v>0.12460565020608255</c:v>
                </c:pt>
                <c:pt idx="2" formatCode="0.000">
                  <c:v>0.74311134435524295</c:v>
                </c:pt>
                <c:pt idx="3">
                  <c:v>0.20581784877972342</c:v>
                </c:pt>
                <c:pt idx="4">
                  <c:v>1.0398713794962622</c:v>
                </c:pt>
                <c:pt idx="5">
                  <c:v>1.1837690859950603</c:v>
                </c:pt>
                <c:pt idx="6">
                  <c:v>1.1964003549641171</c:v>
                </c:pt>
                <c:pt idx="7">
                  <c:v>1.5140254439525531</c:v>
                </c:pt>
                <c:pt idx="8" formatCode="0.000">
                  <c:v>0.4443307198319208</c:v>
                </c:pt>
                <c:pt idx="9" formatCode="0.000">
                  <c:v>0.96524995933667201</c:v>
                </c:pt>
                <c:pt idx="10">
                  <c:v>3.141742985171013</c:v>
                </c:pt>
                <c:pt idx="11">
                  <c:v>3.8617005085255225</c:v>
                </c:pt>
                <c:pt idx="12">
                  <c:v>2.8456139674332248</c:v>
                </c:pt>
                <c:pt idx="13">
                  <c:v>2.7866797371552634</c:v>
                </c:pt>
                <c:pt idx="14" formatCode="0.000">
                  <c:v>0.88561616548436306</c:v>
                </c:pt>
                <c:pt idx="15" formatCode="0.000">
                  <c:v>0.80758235225683161</c:v>
                </c:pt>
                <c:pt idx="16">
                  <c:v>1.9769939607814986</c:v>
                </c:pt>
                <c:pt idx="17" formatCode="0.000">
                  <c:v>0.4840932549823691</c:v>
                </c:pt>
                <c:pt idx="18">
                  <c:v>5.1425922530797026</c:v>
                </c:pt>
                <c:pt idx="19">
                  <c:v>9.1871730572184482</c:v>
                </c:pt>
                <c:pt idx="20">
                  <c:v>1.3174111282775856</c:v>
                </c:pt>
                <c:pt idx="21">
                  <c:v>3.9311701119117668</c:v>
                </c:pt>
                <c:pt idx="22">
                  <c:v>4.3685146780906186</c:v>
                </c:pt>
                <c:pt idx="23">
                  <c:v>8.1446070112702778</c:v>
                </c:pt>
                <c:pt idx="24">
                  <c:v>8.9194356904533887</c:v>
                </c:pt>
                <c:pt idx="25" formatCode="0.0">
                  <c:v>43.844167811488362</c:v>
                </c:pt>
                <c:pt idx="26" formatCode="0.0">
                  <c:v>14.074031283767061</c:v>
                </c:pt>
                <c:pt idx="27">
                  <c:v>2.9084025531971585</c:v>
                </c:pt>
                <c:pt idx="28">
                  <c:v>2.7201699754008257</c:v>
                </c:pt>
                <c:pt idx="29" formatCode="0.000">
                  <c:v>0.78881958198303259</c:v>
                </c:pt>
                <c:pt idx="30" formatCode="0.000">
                  <c:v>0.77236462299564979</c:v>
                </c:pt>
                <c:pt idx="31">
                  <c:v>2.2826701541080836</c:v>
                </c:pt>
                <c:pt idx="32">
                  <c:v>1.4951786735958956</c:v>
                </c:pt>
                <c:pt idx="33">
                  <c:v>1.2109965836505709</c:v>
                </c:pt>
                <c:pt idx="34">
                  <c:v>0.42510843414159255</c:v>
                </c:pt>
                <c:pt idx="35">
                  <c:v>0.33613609610534462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03-6041-B939-90BF3E0A06EB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'Park Education Center'!$C$7:$C$42</c:f>
              <c:numCache>
                <c:formatCode>0.000</c:formatCode>
                <c:ptCount val="36"/>
                <c:pt idx="0" formatCode="0.00">
                  <c:v>2.6693508298510731E-2</c:v>
                </c:pt>
                <c:pt idx="1">
                  <c:v>2.7930294936709069E-2</c:v>
                </c:pt>
                <c:pt idx="2">
                  <c:v>5.1864737961606629E-2</c:v>
                </c:pt>
                <c:pt idx="3">
                  <c:v>3.242154731148119E-2</c:v>
                </c:pt>
                <c:pt idx="4">
                  <c:v>4.8451017041391257E-2</c:v>
                </c:pt>
                <c:pt idx="5">
                  <c:v>3.1659824900783298E-2</c:v>
                </c:pt>
                <c:pt idx="6">
                  <c:v>4.6467412661708118E-2</c:v>
                </c:pt>
                <c:pt idx="7">
                  <c:v>5.2425676571860744E-2</c:v>
                </c:pt>
                <c:pt idx="8" formatCode="0.00">
                  <c:v>2.6404037884508381E-2</c:v>
                </c:pt>
                <c:pt idx="9">
                  <c:v>5.103868145567389E-2</c:v>
                </c:pt>
                <c:pt idx="10" formatCode="0.00">
                  <c:v>0.34425765786070855</c:v>
                </c:pt>
                <c:pt idx="11" formatCode="0.00">
                  <c:v>0.33381369965558205</c:v>
                </c:pt>
                <c:pt idx="12" formatCode="0.00">
                  <c:v>0.2197791151806246</c:v>
                </c:pt>
                <c:pt idx="13" formatCode="0.00">
                  <c:v>0.24176510675679239</c:v>
                </c:pt>
                <c:pt idx="14" formatCode="0.00">
                  <c:v>9.4249090705429084E-2</c:v>
                </c:pt>
                <c:pt idx="15" formatCode="0.00">
                  <c:v>2.6822549616717983E-2</c:v>
                </c:pt>
                <c:pt idx="16" formatCode="0.00">
                  <c:v>2.9492991195541399E-2</c:v>
                </c:pt>
                <c:pt idx="17" formatCode="0.00">
                  <c:v>1.1065234289344012E-2</c:v>
                </c:pt>
                <c:pt idx="18" formatCode="0.00">
                  <c:v>3.8241238049802291E-2</c:v>
                </c:pt>
                <c:pt idx="19" formatCode="0.00">
                  <c:v>0.13104407092532938</c:v>
                </c:pt>
                <c:pt idx="20" formatCode="0.00">
                  <c:v>2.2822137406908818E-2</c:v>
                </c:pt>
                <c:pt idx="21" formatCode="0.00">
                  <c:v>5.6353367055950454E-2</c:v>
                </c:pt>
                <c:pt idx="22">
                  <c:v>8.8124284254532975E-2</c:v>
                </c:pt>
                <c:pt idx="23" formatCode="0.0">
                  <c:v>6.3813783758016954E-2</c:v>
                </c:pt>
                <c:pt idx="24">
                  <c:v>7.856859288595805E-2</c:v>
                </c:pt>
                <c:pt idx="25" formatCode="0.00">
                  <c:v>0.9156711970911976</c:v>
                </c:pt>
                <c:pt idx="26" formatCode="0.00">
                  <c:v>0.10522290830976271</c:v>
                </c:pt>
                <c:pt idx="27" formatCode="0.00">
                  <c:v>3.1341411411146346E-2</c:v>
                </c:pt>
                <c:pt idx="28" formatCode="0.00">
                  <c:v>2.5956110446557375E-2</c:v>
                </c:pt>
                <c:pt idx="29" formatCode="0.00">
                  <c:v>1.4760701251596741E-2</c:v>
                </c:pt>
                <c:pt idx="30" formatCode="0.00">
                  <c:v>1.4836281483059202E-2</c:v>
                </c:pt>
                <c:pt idx="31">
                  <c:v>4.3769004337856549E-2</c:v>
                </c:pt>
                <c:pt idx="32" formatCode="0.00">
                  <c:v>3.8252465956118413E-2</c:v>
                </c:pt>
                <c:pt idx="33" formatCode="0.00">
                  <c:v>2.9239808564883025E-2</c:v>
                </c:pt>
                <c:pt idx="34" formatCode="0.00">
                  <c:v>3.4313787207489982E-2</c:v>
                </c:pt>
                <c:pt idx="35" formatCode="0.00">
                  <c:v>2.4858551049333114E-2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03-6041-B939-90BF3E0A06EB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'Park Education Center'!$D$7:$D$42</c:f>
              <c:numCache>
                <c:formatCode>0.0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1.1105733942427809E-2</c:v>
                </c:pt>
                <c:pt idx="8">
                  <c:v>0</c:v>
                </c:pt>
                <c:pt idx="9">
                  <c:v>0</c:v>
                </c:pt>
                <c:pt idx="10" formatCode="0.00">
                  <c:v>0.36144153827570541</c:v>
                </c:pt>
                <c:pt idx="11" formatCode="0.00">
                  <c:v>0.24999519870369014</c:v>
                </c:pt>
                <c:pt idx="12" formatCode="0.00">
                  <c:v>0.29368574503040551</c:v>
                </c:pt>
                <c:pt idx="13" formatCode="0.00">
                  <c:v>0.16306030489660109</c:v>
                </c:pt>
                <c:pt idx="14" formatCode="0.00">
                  <c:v>1.8246388192250246E-2</c:v>
                </c:pt>
                <c:pt idx="15">
                  <c:v>0</c:v>
                </c:pt>
                <c:pt idx="16" formatCode="0.00">
                  <c:v>1.3229348422154915E-2</c:v>
                </c:pt>
                <c:pt idx="17" formatCode="0.000">
                  <c:v>7.2221698857763569E-2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.000">
                  <c:v>0.73600875837377822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0.000">
                  <c:v>3.2612333955092708E-3</c:v>
                </c:pt>
                <c:pt idx="29" formatCode="0.000">
                  <c:v>4.9052428823155927E-3</c:v>
                </c:pt>
                <c:pt idx="30" formatCode="0.000">
                  <c:v>5.4835371174932541E-2</c:v>
                </c:pt>
                <c:pt idx="31" formatCode="0.00">
                  <c:v>0.11623231889752943</c:v>
                </c:pt>
                <c:pt idx="32" formatCode="0.000">
                  <c:v>4.8231096909457122E-2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03-6041-B939-90BF3E0A06EB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'Park Education Center'!$E$7:$E$42</c:f>
              <c:numCache>
                <c:formatCode>0.00</c:formatCode>
                <c:ptCount val="36"/>
                <c:pt idx="0">
                  <c:v>3.215877550058472</c:v>
                </c:pt>
                <c:pt idx="1">
                  <c:v>1.5956137440134193</c:v>
                </c:pt>
                <c:pt idx="2">
                  <c:v>3.614784961917509</c:v>
                </c:pt>
                <c:pt idx="3">
                  <c:v>1.2885466046966545</c:v>
                </c:pt>
                <c:pt idx="4">
                  <c:v>3.8707930162602162</c:v>
                </c:pt>
                <c:pt idx="5">
                  <c:v>1.9165171001407675</c:v>
                </c:pt>
                <c:pt idx="6">
                  <c:v>2.061565923583796</c:v>
                </c:pt>
                <c:pt idx="7">
                  <c:v>4.1595611482864987</c:v>
                </c:pt>
                <c:pt idx="8">
                  <c:v>1.4954258689039559</c:v>
                </c:pt>
                <c:pt idx="9">
                  <c:v>2.7555889853788291</c:v>
                </c:pt>
                <c:pt idx="10" formatCode="0.0">
                  <c:v>20.112002373450704</c:v>
                </c:pt>
                <c:pt idx="11" formatCode="0.0">
                  <c:v>13.743335286120525</c:v>
                </c:pt>
                <c:pt idx="12" formatCode="0.0">
                  <c:v>10.298004412049481</c:v>
                </c:pt>
                <c:pt idx="13">
                  <c:v>8.50101724750761</c:v>
                </c:pt>
                <c:pt idx="14">
                  <c:v>3.3924635488267421</c:v>
                </c:pt>
                <c:pt idx="15">
                  <c:v>1.2129494840629189</c:v>
                </c:pt>
                <c:pt idx="16">
                  <c:v>2.4003934830765252</c:v>
                </c:pt>
                <c:pt idx="17" formatCode="0.000">
                  <c:v>0.97126463015516007</c:v>
                </c:pt>
                <c:pt idx="18">
                  <c:v>4.4635880255520179</c:v>
                </c:pt>
                <c:pt idx="19">
                  <c:v>9.0095416609954313</c:v>
                </c:pt>
                <c:pt idx="20">
                  <c:v>2.6141489633437049</c:v>
                </c:pt>
                <c:pt idx="21">
                  <c:v>5.3832949725759685</c:v>
                </c:pt>
                <c:pt idx="22">
                  <c:v>3.7381082354542947</c:v>
                </c:pt>
                <c:pt idx="23">
                  <c:v>3.5185557783166295</c:v>
                </c:pt>
                <c:pt idx="24">
                  <c:v>5.6606079368801714</c:v>
                </c:pt>
                <c:pt idx="25">
                  <c:v>3.9910676831047254</c:v>
                </c:pt>
                <c:pt idx="26">
                  <c:v>3.980886413818908</c:v>
                </c:pt>
                <c:pt idx="27">
                  <c:v>2.2875060395515665</c:v>
                </c:pt>
                <c:pt idx="28">
                  <c:v>1.8054505439329736</c:v>
                </c:pt>
                <c:pt idx="29">
                  <c:v>1.2810118541501918</c:v>
                </c:pt>
                <c:pt idx="30">
                  <c:v>3.3853447971617388</c:v>
                </c:pt>
                <c:pt idx="31">
                  <c:v>2.0963308649319852</c:v>
                </c:pt>
                <c:pt idx="32">
                  <c:v>1.8908245635965091</c:v>
                </c:pt>
                <c:pt idx="33">
                  <c:v>1.7845227804385357</c:v>
                </c:pt>
                <c:pt idx="34">
                  <c:v>1.3949195591684103</c:v>
                </c:pt>
                <c:pt idx="35">
                  <c:v>1.4899709605907143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03-6041-B939-90BF3E0A06EB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'Park Education Center'!$F$7:$F$42</c:f>
              <c:numCache>
                <c:formatCode>0.00</c:formatCode>
                <c:ptCount val="36"/>
                <c:pt idx="0">
                  <c:v>3.137789348185219</c:v>
                </c:pt>
                <c:pt idx="1">
                  <c:v>2.3438919370484355</c:v>
                </c:pt>
                <c:pt idx="2">
                  <c:v>6.1076289833035844</c:v>
                </c:pt>
                <c:pt idx="3">
                  <c:v>2.8246467076667758</c:v>
                </c:pt>
                <c:pt idx="4" formatCode="0.0">
                  <c:v>10.130570351733184</c:v>
                </c:pt>
                <c:pt idx="5">
                  <c:v>9.8064851053497559</c:v>
                </c:pt>
                <c:pt idx="6" formatCode="0.0">
                  <c:v>11.517107695685121</c:v>
                </c:pt>
                <c:pt idx="7" formatCode="0.0">
                  <c:v>10.487038149422826</c:v>
                </c:pt>
                <c:pt idx="8">
                  <c:v>6.9980118207771334</c:v>
                </c:pt>
                <c:pt idx="9" formatCode="0.0">
                  <c:v>10.057586834264848</c:v>
                </c:pt>
                <c:pt idx="10" formatCode="0.0">
                  <c:v>55.005182871090689</c:v>
                </c:pt>
                <c:pt idx="11" formatCode="0.0">
                  <c:v>34.21091758132205</c:v>
                </c:pt>
                <c:pt idx="12" formatCode="0.0">
                  <c:v>16.046284159987657</c:v>
                </c:pt>
                <c:pt idx="13" formatCode="0.0">
                  <c:v>11.642893439075785</c:v>
                </c:pt>
                <c:pt idx="14">
                  <c:v>3.4691713130989221</c:v>
                </c:pt>
                <c:pt idx="15">
                  <c:v>1.2779440652352902</c:v>
                </c:pt>
                <c:pt idx="16">
                  <c:v>4.4985678347468223</c:v>
                </c:pt>
                <c:pt idx="17" formatCode="0.000">
                  <c:v>0.65397935598243517</c:v>
                </c:pt>
                <c:pt idx="18">
                  <c:v>7.0985531102755219</c:v>
                </c:pt>
                <c:pt idx="19" formatCode="0.0">
                  <c:v>23.986605680619149</c:v>
                </c:pt>
                <c:pt idx="20">
                  <c:v>3.7247239868492659</c:v>
                </c:pt>
                <c:pt idx="21" formatCode="0.0">
                  <c:v>10.323444785611942</c:v>
                </c:pt>
                <c:pt idx="22" formatCode="0.0">
                  <c:v>15.030301441932341</c:v>
                </c:pt>
                <c:pt idx="23" formatCode="0.0">
                  <c:v>15.852456173756707</c:v>
                </c:pt>
                <c:pt idx="24" formatCode="0.0">
                  <c:v>15.248714267601418</c:v>
                </c:pt>
                <c:pt idx="25" formatCode="0.0">
                  <c:v>50.681880319284936</c:v>
                </c:pt>
                <c:pt idx="26" formatCode="0.0">
                  <c:v>15.265766157388351</c:v>
                </c:pt>
                <c:pt idx="27">
                  <c:v>7.1991356827112973</c:v>
                </c:pt>
                <c:pt idx="28">
                  <c:v>5.2443752376630881</c:v>
                </c:pt>
                <c:pt idx="29">
                  <c:v>3.6665208541115137</c:v>
                </c:pt>
                <c:pt idx="30">
                  <c:v>8.7575485411844394</c:v>
                </c:pt>
                <c:pt idx="31" formatCode="0.0">
                  <c:v>33.411813875356657</c:v>
                </c:pt>
                <c:pt idx="32" formatCode="0.0">
                  <c:v>22.253827847327155</c:v>
                </c:pt>
                <c:pt idx="33" formatCode="0.0">
                  <c:v>27.735241578764999</c:v>
                </c:pt>
                <c:pt idx="34">
                  <c:v>9.915499254330296</c:v>
                </c:pt>
                <c:pt idx="35">
                  <c:v>8.766417666211197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03-6041-B939-90BF3E0A06EB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'Park Education Center'!$G$7:$G$42</c:f>
              <c:numCache>
                <c:formatCode>0.00</c:formatCode>
                <c:ptCount val="36"/>
                <c:pt idx="0">
                  <c:v>5.3049971143455839</c:v>
                </c:pt>
                <c:pt idx="1">
                  <c:v>4.2241389169406043</c:v>
                </c:pt>
                <c:pt idx="2">
                  <c:v>6.2886703726031756</c:v>
                </c:pt>
                <c:pt idx="3">
                  <c:v>3.5452668536687768</c:v>
                </c:pt>
                <c:pt idx="4">
                  <c:v>7.9327089714400971</c:v>
                </c:pt>
                <c:pt idx="5">
                  <c:v>9.7351216737832225</c:v>
                </c:pt>
                <c:pt idx="6" formatCode="0.0">
                  <c:v>16.598060198692465</c:v>
                </c:pt>
                <c:pt idx="7" formatCode="0.0">
                  <c:v>16.015168012953584</c:v>
                </c:pt>
                <c:pt idx="8" formatCode="0.0">
                  <c:v>12.070506750759613</c:v>
                </c:pt>
                <c:pt idx="9" formatCode="0.0">
                  <c:v>13.241409861314914</c:v>
                </c:pt>
                <c:pt idx="10" formatCode="0.0">
                  <c:v>14.385992764999962</c:v>
                </c:pt>
                <c:pt idx="11" formatCode="0.0">
                  <c:v>11.270171300305721</c:v>
                </c:pt>
                <c:pt idx="12">
                  <c:v>6.6989240915611692</c:v>
                </c:pt>
                <c:pt idx="13">
                  <c:v>6.1304389064418237</c:v>
                </c:pt>
                <c:pt idx="14">
                  <c:v>2.4281241772546527</c:v>
                </c:pt>
                <c:pt idx="15">
                  <c:v>1.3038363133944741</c:v>
                </c:pt>
                <c:pt idx="16">
                  <c:v>2.8838218824641566</c:v>
                </c:pt>
                <c:pt idx="17">
                  <c:v>1.2293786681060301</c:v>
                </c:pt>
                <c:pt idx="18">
                  <c:v>4.9753263591876573</c:v>
                </c:pt>
                <c:pt idx="19" formatCode="0.0">
                  <c:v>11.996655511908571</c:v>
                </c:pt>
                <c:pt idx="20">
                  <c:v>2.95879412713228</c:v>
                </c:pt>
                <c:pt idx="21">
                  <c:v>5.8381254770034721</c:v>
                </c:pt>
                <c:pt idx="22">
                  <c:v>9.4400737839764677</c:v>
                </c:pt>
                <c:pt idx="23">
                  <c:v>7.5327435235754097</c:v>
                </c:pt>
                <c:pt idx="24">
                  <c:v>8.4490445820459552</c:v>
                </c:pt>
                <c:pt idx="25" formatCode="0.0">
                  <c:v>20.961797819734034</c:v>
                </c:pt>
                <c:pt idx="26">
                  <c:v>6.1117983830460707</c:v>
                </c:pt>
                <c:pt idx="27">
                  <c:v>4.1575741551037702</c:v>
                </c:pt>
                <c:pt idx="28">
                  <c:v>3.4213913359304784</c:v>
                </c:pt>
                <c:pt idx="29">
                  <c:v>2.7505657541420145</c:v>
                </c:pt>
                <c:pt idx="30">
                  <c:v>7.5172172839420961</c:v>
                </c:pt>
                <c:pt idx="31">
                  <c:v>7.6381003000916472</c:v>
                </c:pt>
                <c:pt idx="32">
                  <c:v>5.6359282337296932</c:v>
                </c:pt>
                <c:pt idx="33">
                  <c:v>5.8491753705087106</c:v>
                </c:pt>
                <c:pt idx="34">
                  <c:v>4.4477229322717617</c:v>
                </c:pt>
                <c:pt idx="35">
                  <c:v>4.864601938479276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03-6041-B939-90BF3E0A06EB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Center'!$H$7:$H$42</c:f>
              <c:numCache>
                <c:formatCode>0.00</c:formatCode>
                <c:ptCount val="36"/>
                <c:pt idx="0" formatCode="0.0">
                  <c:v>11.230968347824122</c:v>
                </c:pt>
                <c:pt idx="1">
                  <c:v>5.8269312528272419</c:v>
                </c:pt>
                <c:pt idx="2">
                  <c:v>7.8889297251539769</c:v>
                </c:pt>
                <c:pt idx="3">
                  <c:v>5.559420332289843</c:v>
                </c:pt>
                <c:pt idx="4">
                  <c:v>9.6894645303346341</c:v>
                </c:pt>
                <c:pt idx="5" formatCode="0.0">
                  <c:v>10.401565756676931</c:v>
                </c:pt>
                <c:pt idx="6" formatCode="0.0">
                  <c:v>17.249198659137591</c:v>
                </c:pt>
                <c:pt idx="7" formatCode="0.0">
                  <c:v>21.990206369989153</c:v>
                </c:pt>
                <c:pt idx="8" formatCode="0.0">
                  <c:v>11.779876578844323</c:v>
                </c:pt>
                <c:pt idx="9" formatCode="0.0">
                  <c:v>20.300513992963992</c:v>
                </c:pt>
                <c:pt idx="10" formatCode="0.0">
                  <c:v>30.379429171350242</c:v>
                </c:pt>
                <c:pt idx="11" formatCode="0.0">
                  <c:v>23.646957155207662</c:v>
                </c:pt>
                <c:pt idx="12" formatCode="0.0">
                  <c:v>14.477907861424633</c:v>
                </c:pt>
                <c:pt idx="13" formatCode="0.0">
                  <c:v>15.7534301133906</c:v>
                </c:pt>
                <c:pt idx="14">
                  <c:v>7.3606378868160984</c:v>
                </c:pt>
                <c:pt idx="15">
                  <c:v>4.7947844787374745</c:v>
                </c:pt>
                <c:pt idx="16" formatCode="0.0">
                  <c:v>11.285262744529348</c:v>
                </c:pt>
                <c:pt idx="17">
                  <c:v>5.3417266894913773</c:v>
                </c:pt>
                <c:pt idx="18" formatCode="0.0">
                  <c:v>22.242398201972581</c:v>
                </c:pt>
                <c:pt idx="19" formatCode="0.0">
                  <c:v>34.19348904049523</c:v>
                </c:pt>
                <c:pt idx="20" formatCode="0.0">
                  <c:v>12.446831477383192</c:v>
                </c:pt>
                <c:pt idx="21" formatCode="0.0">
                  <c:v>20.545430836177228</c:v>
                </c:pt>
                <c:pt idx="22" formatCode="0.0">
                  <c:v>35.785650736462372</c:v>
                </c:pt>
                <c:pt idx="23" formatCode="0.0">
                  <c:v>26.843847628086415</c:v>
                </c:pt>
                <c:pt idx="24" formatCode="0.0">
                  <c:v>32.218529413616331</c:v>
                </c:pt>
                <c:pt idx="25" formatCode="0.0">
                  <c:v>20.407567452844908</c:v>
                </c:pt>
                <c:pt idx="26" formatCode="0.0">
                  <c:v>23.349369884575403</c:v>
                </c:pt>
                <c:pt idx="27" formatCode="0.0">
                  <c:v>18.103356066779039</c:v>
                </c:pt>
                <c:pt idx="28" formatCode="0.0">
                  <c:v>17.426096543965649</c:v>
                </c:pt>
                <c:pt idx="29">
                  <c:v>6.8945660245334723</c:v>
                </c:pt>
                <c:pt idx="30">
                  <c:v>9.7127879532272363</c:v>
                </c:pt>
                <c:pt idx="31" formatCode="0.0">
                  <c:v>30.508836457228568</c:v>
                </c:pt>
                <c:pt idx="32" formatCode="0.0">
                  <c:v>47.060727655094418</c:v>
                </c:pt>
                <c:pt idx="33" formatCode="0.0">
                  <c:v>41.101721184710271</c:v>
                </c:pt>
                <c:pt idx="34" formatCode="0.0">
                  <c:v>27.324123847836308</c:v>
                </c:pt>
                <c:pt idx="35" formatCode="0.0">
                  <c:v>28.501299442204164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03-6041-B939-90BF3E0A06EB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Center'!$I$7:$I$42</c:f>
              <c:numCache>
                <c:formatCode>0.00</c:formatCode>
                <c:ptCount val="36"/>
                <c:pt idx="0">
                  <c:v>0.13924918140108361</c:v>
                </c:pt>
                <c:pt idx="1">
                  <c:v>9.5544437127200885E-2</c:v>
                </c:pt>
                <c:pt idx="2">
                  <c:v>0.14540472456233533</c:v>
                </c:pt>
                <c:pt idx="3">
                  <c:v>9.9632169153731825E-2</c:v>
                </c:pt>
                <c:pt idx="4">
                  <c:v>0.22470478646222392</c:v>
                </c:pt>
                <c:pt idx="5" formatCode="0.000">
                  <c:v>0.28786262816178065</c:v>
                </c:pt>
                <c:pt idx="6" formatCode="0.000">
                  <c:v>0.44669996024915798</c:v>
                </c:pt>
                <c:pt idx="7" formatCode="0.000">
                  <c:v>0.53231400239634874</c:v>
                </c:pt>
                <c:pt idx="8">
                  <c:v>0.33383380768932186</c:v>
                </c:pt>
                <c:pt idx="9" formatCode="0.000">
                  <c:v>0.53176478565612861</c:v>
                </c:pt>
                <c:pt idx="10" formatCode="0.000">
                  <c:v>0.74736452804977505</c:v>
                </c:pt>
                <c:pt idx="11">
                  <c:v>0.53604090428190998</c:v>
                </c:pt>
                <c:pt idx="12">
                  <c:v>0.28449649321890541</c:v>
                </c:pt>
                <c:pt idx="13">
                  <c:v>0.2333980513803165</c:v>
                </c:pt>
                <c:pt idx="14" formatCode="0.000">
                  <c:v>9.3193473699232324E-2</c:v>
                </c:pt>
                <c:pt idx="15" formatCode="0.000">
                  <c:v>5.5137615848042672E-2</c:v>
                </c:pt>
                <c:pt idx="16">
                  <c:v>0.13351974576910527</c:v>
                </c:pt>
                <c:pt idx="17" formatCode="0.000">
                  <c:v>4.7975430173029868E-2</c:v>
                </c:pt>
                <c:pt idx="18">
                  <c:v>0.27336540168699741</c:v>
                </c:pt>
                <c:pt idx="19">
                  <c:v>0.49644202579775515</c:v>
                </c:pt>
                <c:pt idx="20">
                  <c:v>0.13770951015475527</c:v>
                </c:pt>
                <c:pt idx="21">
                  <c:v>0.23299131037277501</c:v>
                </c:pt>
                <c:pt idx="22">
                  <c:v>0.36620183476521528</c:v>
                </c:pt>
                <c:pt idx="23">
                  <c:v>0.35978526485817003</c:v>
                </c:pt>
                <c:pt idx="24">
                  <c:v>0.30501593538472349</c:v>
                </c:pt>
                <c:pt idx="25">
                  <c:v>0.67432673161638113</c:v>
                </c:pt>
                <c:pt idx="26">
                  <c:v>0.32775685081848877</c:v>
                </c:pt>
                <c:pt idx="27">
                  <c:v>0.25539048199019188</c:v>
                </c:pt>
                <c:pt idx="28">
                  <c:v>0.14251829911234778</c:v>
                </c:pt>
                <c:pt idx="29">
                  <c:v>0.16165254118504666</c:v>
                </c:pt>
                <c:pt idx="30" formatCode="0.000">
                  <c:v>0.51734768382323404</c:v>
                </c:pt>
                <c:pt idx="31" formatCode="0.000">
                  <c:v>0.75197252072653109</c:v>
                </c:pt>
                <c:pt idx="32" formatCode="0.000">
                  <c:v>0.88231957573069075</c:v>
                </c:pt>
                <c:pt idx="33">
                  <c:v>0.66822854815707189</c:v>
                </c:pt>
                <c:pt idx="34">
                  <c:v>0.41884462390068883</c:v>
                </c:pt>
                <c:pt idx="35">
                  <c:v>0.39170488694720651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03-6041-B939-90BF3E0A06EB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Center'!$J$7:$J$42</c:f>
              <c:numCache>
                <c:formatCode>0.000</c:formatCode>
                <c:ptCount val="36"/>
                <c:pt idx="0" formatCode="0.00">
                  <c:v>1.2485291171735367</c:v>
                </c:pt>
                <c:pt idx="1">
                  <c:v>0.69563775278088813</c:v>
                </c:pt>
                <c:pt idx="2" formatCode="0.00">
                  <c:v>1.9429691021168054</c:v>
                </c:pt>
                <c:pt idx="3">
                  <c:v>0.72500688212949194</c:v>
                </c:pt>
                <c:pt idx="4" formatCode="0.00">
                  <c:v>2.8395683699938421</c:v>
                </c:pt>
                <c:pt idx="5" formatCode="0.00">
                  <c:v>2.3810732841378841</c:v>
                </c:pt>
                <c:pt idx="6" formatCode="0.00">
                  <c:v>3.004742777162948</c:v>
                </c:pt>
                <c:pt idx="7" formatCode="0.00">
                  <c:v>3.5982072036116568</c:v>
                </c:pt>
                <c:pt idx="8" formatCode="0.00">
                  <c:v>2.0614753334276195</c:v>
                </c:pt>
                <c:pt idx="9" formatCode="0.00">
                  <c:v>3.1350865436090705</c:v>
                </c:pt>
                <c:pt idx="10" formatCode="0.0">
                  <c:v>16.433087954958442</c:v>
                </c:pt>
                <c:pt idx="11" formatCode="0.00">
                  <c:v>10.369364712544849</c:v>
                </c:pt>
                <c:pt idx="12" formatCode="0.00">
                  <c:v>4.5274066946515514</c:v>
                </c:pt>
                <c:pt idx="13" formatCode="0.00">
                  <c:v>2.9597461339364517</c:v>
                </c:pt>
                <c:pt idx="14" formatCode="0.00">
                  <c:v>1.1458082355492007</c:v>
                </c:pt>
                <c:pt idx="15">
                  <c:v>0.3994519639996183</c:v>
                </c:pt>
                <c:pt idx="16">
                  <c:v>0.8973539532842647</c:v>
                </c:pt>
                <c:pt idx="17">
                  <c:v>0.56685792860717243</c:v>
                </c:pt>
                <c:pt idx="18" formatCode="0.00">
                  <c:v>1.6256720120395887</c:v>
                </c:pt>
                <c:pt idx="19" formatCode="0.00">
                  <c:v>5.0520096015312355</c:v>
                </c:pt>
                <c:pt idx="20" formatCode="0.00">
                  <c:v>1.00807656421005</c:v>
                </c:pt>
                <c:pt idx="21" formatCode="0.00">
                  <c:v>3.121291162165194</c:v>
                </c:pt>
                <c:pt idx="22" formatCode="0.00">
                  <c:v>3.6834539254210195</c:v>
                </c:pt>
                <c:pt idx="23" formatCode="0.00">
                  <c:v>2.7930951317861443</c:v>
                </c:pt>
                <c:pt idx="24" formatCode="0.00">
                  <c:v>3.2674008915681347</c:v>
                </c:pt>
                <c:pt idx="25" formatCode="0.0">
                  <c:v>11.316968763776337</c:v>
                </c:pt>
                <c:pt idx="26" formatCode="0.00">
                  <c:v>2.807753776239422</c:v>
                </c:pt>
                <c:pt idx="27" formatCode="0.00">
                  <c:v>1.5135642751327543</c:v>
                </c:pt>
                <c:pt idx="28">
                  <c:v>0.99038035858440032</c:v>
                </c:pt>
                <c:pt idx="29">
                  <c:v>0.60449637011347368</c:v>
                </c:pt>
                <c:pt idx="30" formatCode="0.00">
                  <c:v>1.6707777208809282</c:v>
                </c:pt>
                <c:pt idx="31" formatCode="0.00">
                  <c:v>2.4546463271343826</c:v>
                </c:pt>
                <c:pt idx="32" formatCode="0.00">
                  <c:v>2.4729985392017624</c:v>
                </c:pt>
                <c:pt idx="33" formatCode="0.00">
                  <c:v>2.7633804579052099</c:v>
                </c:pt>
                <c:pt idx="34" formatCode="0.00">
                  <c:v>1.6294452524071885</c:v>
                </c:pt>
                <c:pt idx="35" formatCode="0.00">
                  <c:v>1.7661148421927564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03-6041-B939-90BF3E0A06EB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Center'!$K$7:$K$42</c:f>
              <c:numCache>
                <c:formatCode>0.00</c:formatCode>
                <c:ptCount val="36"/>
                <c:pt idx="0" formatCode="0.0">
                  <c:v>17.343814493138662</c:v>
                </c:pt>
                <c:pt idx="1">
                  <c:v>8.6030237670727416</c:v>
                </c:pt>
                <c:pt idx="2" formatCode="0.0">
                  <c:v>25.729712813356649</c:v>
                </c:pt>
                <c:pt idx="3" formatCode="0.0">
                  <c:v>10.616669557898575</c:v>
                </c:pt>
                <c:pt idx="4" formatCode="0.0">
                  <c:v>17.234741501911667</c:v>
                </c:pt>
                <c:pt idx="5">
                  <c:v>6.8811885788997467</c:v>
                </c:pt>
                <c:pt idx="6">
                  <c:v>2.7993595273657421</c:v>
                </c:pt>
                <c:pt idx="7">
                  <c:v>5.1893188708560043</c:v>
                </c:pt>
                <c:pt idx="8">
                  <c:v>3.6499910773019133</c:v>
                </c:pt>
                <c:pt idx="9">
                  <c:v>9.8311129608636332</c:v>
                </c:pt>
                <c:pt idx="10" formatCode="0.0">
                  <c:v>33.257101409765959</c:v>
                </c:pt>
                <c:pt idx="11" formatCode="0.0">
                  <c:v>29.86856862699452</c:v>
                </c:pt>
                <c:pt idx="12" formatCode="0.0">
                  <c:v>18.952698894323085</c:v>
                </c:pt>
                <c:pt idx="13" formatCode="0.0">
                  <c:v>16.208540225616069</c:v>
                </c:pt>
                <c:pt idx="14">
                  <c:v>6.663437340912556</c:v>
                </c:pt>
                <c:pt idx="15">
                  <c:v>3.0982694935025439</c:v>
                </c:pt>
                <c:pt idx="16">
                  <c:v>6.2235641376733986</c:v>
                </c:pt>
                <c:pt idx="17">
                  <c:v>4.0716625163134124</c:v>
                </c:pt>
                <c:pt idx="18">
                  <c:v>8.369060985218832</c:v>
                </c:pt>
                <c:pt idx="19" formatCode="0.0">
                  <c:v>21.265453861620266</c:v>
                </c:pt>
                <c:pt idx="20">
                  <c:v>4.3047285235967898</c:v>
                </c:pt>
                <c:pt idx="21" formatCode="0.0">
                  <c:v>13.433251411788129</c:v>
                </c:pt>
                <c:pt idx="22" formatCode="0.0">
                  <c:v>10.457809590063743</c:v>
                </c:pt>
                <c:pt idx="23">
                  <c:v>8.5852327942191593</c:v>
                </c:pt>
                <c:pt idx="24">
                  <c:v>9.0567154556131335</c:v>
                </c:pt>
                <c:pt idx="25">
                  <c:v>6.7896583575409055</c:v>
                </c:pt>
                <c:pt idx="26">
                  <c:v>5.2589611012438997</c:v>
                </c:pt>
                <c:pt idx="27">
                  <c:v>4.7279958793530055</c:v>
                </c:pt>
                <c:pt idx="28">
                  <c:v>3.5751020936440647</c:v>
                </c:pt>
                <c:pt idx="29">
                  <c:v>1.5526516349730028</c:v>
                </c:pt>
                <c:pt idx="30">
                  <c:v>1.0639912930911832</c:v>
                </c:pt>
                <c:pt idx="31">
                  <c:v>2.807363171821736</c:v>
                </c:pt>
                <c:pt idx="32">
                  <c:v>2.5954970482704227</c:v>
                </c:pt>
                <c:pt idx="33" formatCode="0.0">
                  <c:v>11.277862762610525</c:v>
                </c:pt>
                <c:pt idx="34">
                  <c:v>1.24099317099828</c:v>
                </c:pt>
                <c:pt idx="35">
                  <c:v>2.345443058868947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E03-6041-B939-90BF3E0A06EB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Center'!$L$7:$L$42</c:f>
              <c:numCache>
                <c:formatCode>0.00</c:formatCode>
                <c:ptCount val="36"/>
                <c:pt idx="0" formatCode="0.0">
                  <c:v>12.525662108267444</c:v>
                </c:pt>
                <c:pt idx="1">
                  <c:v>5.0012673769532814</c:v>
                </c:pt>
                <c:pt idx="2" formatCode="0.0">
                  <c:v>15.670458818429365</c:v>
                </c:pt>
                <c:pt idx="3">
                  <c:v>3.7843425328138451</c:v>
                </c:pt>
                <c:pt idx="4" formatCode="0.0">
                  <c:v>13.15095998376324</c:v>
                </c:pt>
                <c:pt idx="5">
                  <c:v>5.0464528798145194</c:v>
                </c:pt>
                <c:pt idx="6">
                  <c:v>1.8890549737459981</c:v>
                </c:pt>
                <c:pt idx="7">
                  <c:v>3.6021052147929478</c:v>
                </c:pt>
                <c:pt idx="8">
                  <c:v>1.1223460216952601</c:v>
                </c:pt>
                <c:pt idx="9">
                  <c:v>2.2886392419698374</c:v>
                </c:pt>
                <c:pt idx="10" formatCode="0.0">
                  <c:v>28.078323181235863</c:v>
                </c:pt>
                <c:pt idx="11" formatCode="0.0">
                  <c:v>22.737141407595548</c:v>
                </c:pt>
                <c:pt idx="12" formatCode="0.0">
                  <c:v>15.242871531736013</c:v>
                </c:pt>
                <c:pt idx="13" formatCode="0.0">
                  <c:v>10.471173156625598</c:v>
                </c:pt>
                <c:pt idx="14">
                  <c:v>3.5587853353969865</c:v>
                </c:pt>
                <c:pt idx="15">
                  <c:v>1.0507452491472871</c:v>
                </c:pt>
                <c:pt idx="16">
                  <c:v>3.2307585341708283</c:v>
                </c:pt>
                <c:pt idx="17" formatCode="0.000">
                  <c:v>0.87933667097925061</c:v>
                </c:pt>
                <c:pt idx="18">
                  <c:v>6.578222561505715</c:v>
                </c:pt>
                <c:pt idx="19" formatCode="0.0">
                  <c:v>15.50531615405265</c:v>
                </c:pt>
                <c:pt idx="20">
                  <c:v>3.8525074542203139</c:v>
                </c:pt>
                <c:pt idx="21">
                  <c:v>3.8862280297981324</c:v>
                </c:pt>
                <c:pt idx="22">
                  <c:v>4.1336537181445978</c:v>
                </c:pt>
                <c:pt idx="23">
                  <c:v>3.1117686578468176</c:v>
                </c:pt>
                <c:pt idx="24">
                  <c:v>3.7794009414903256</c:v>
                </c:pt>
                <c:pt idx="25">
                  <c:v>4.9746018266543226</c:v>
                </c:pt>
                <c:pt idx="26">
                  <c:v>2.8429784124209077</c:v>
                </c:pt>
                <c:pt idx="27">
                  <c:v>1.6549529798293408</c:v>
                </c:pt>
                <c:pt idx="28">
                  <c:v>1.3136634102179245</c:v>
                </c:pt>
                <c:pt idx="29" formatCode="0.000">
                  <c:v>0.72925824691244756</c:v>
                </c:pt>
                <c:pt idx="30" formatCode="0.0">
                  <c:v>2.0902246219480225</c:v>
                </c:pt>
                <c:pt idx="31">
                  <c:v>2.0298042391754882</c:v>
                </c:pt>
                <c:pt idx="32">
                  <c:v>3.6554455094632496</c:v>
                </c:pt>
                <c:pt idx="33">
                  <c:v>2.9236141227937122</c:v>
                </c:pt>
                <c:pt idx="34">
                  <c:v>1.5524997181968543</c:v>
                </c:pt>
                <c:pt idx="35">
                  <c:v>1.3381041020616677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E03-6041-B939-90BF3E0A06EB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Center'!$M$7:$M$42</c:f>
              <c:numCache>
                <c:formatCode>0.000</c:formatCode>
                <c:ptCount val="36"/>
                <c:pt idx="0" formatCode="0.00">
                  <c:v>0.10972724027842566</c:v>
                </c:pt>
                <c:pt idx="1">
                  <c:v>4.5661006945351412E-2</c:v>
                </c:pt>
                <c:pt idx="2" formatCode="0.00">
                  <c:v>0.13024063483196402</c:v>
                </c:pt>
                <c:pt idx="3">
                  <c:v>3.5103777442418334E-2</c:v>
                </c:pt>
                <c:pt idx="4" formatCode="0.00">
                  <c:v>0.12214178619613425</c:v>
                </c:pt>
                <c:pt idx="5">
                  <c:v>6.2751786749905489E-2</c:v>
                </c:pt>
                <c:pt idx="6" formatCode="0.00">
                  <c:v>0</c:v>
                </c:pt>
                <c:pt idx="7">
                  <c:v>5.1079130948921213E-2</c:v>
                </c:pt>
                <c:pt idx="8" formatCode="0.00">
                  <c:v>0</c:v>
                </c:pt>
                <c:pt idx="9" formatCode="0.00">
                  <c:v>1.0042315866300411E-2</c:v>
                </c:pt>
                <c:pt idx="10" formatCode="0.00">
                  <c:v>0.39989211686762988</c:v>
                </c:pt>
                <c:pt idx="11" formatCode="0.00">
                  <c:v>0.11400112631626977</c:v>
                </c:pt>
                <c:pt idx="12" formatCode="0.00">
                  <c:v>0.22048221124650233</c:v>
                </c:pt>
                <c:pt idx="13" formatCode="0.00">
                  <c:v>0.18858564912903455</c:v>
                </c:pt>
                <c:pt idx="14">
                  <c:v>3.6114775580986386E-2</c:v>
                </c:pt>
                <c:pt idx="15" formatCode="0.00">
                  <c:v>1.7326933238759237E-2</c:v>
                </c:pt>
                <c:pt idx="16">
                  <c:v>7.2292240873105998E-2</c:v>
                </c:pt>
                <c:pt idx="17" formatCode="0.0000">
                  <c:v>5.9077005529538764E-3</c:v>
                </c:pt>
                <c:pt idx="18" formatCode="0.00">
                  <c:v>0.28318637667140423</c:v>
                </c:pt>
                <c:pt idx="19" formatCode="0.00">
                  <c:v>0.34911142850079285</c:v>
                </c:pt>
                <c:pt idx="20">
                  <c:v>4.5480412870636304E-2</c:v>
                </c:pt>
                <c:pt idx="21" formatCode="0.00">
                  <c:v>0.37148637019549785</c:v>
                </c:pt>
                <c:pt idx="22" formatCode="0.00">
                  <c:v>0.18887266845903669</c:v>
                </c:pt>
                <c:pt idx="23" formatCode="0.00">
                  <c:v>0.18315151119908077</c:v>
                </c:pt>
                <c:pt idx="24">
                  <c:v>5.5146952882064233E-2</c:v>
                </c:pt>
                <c:pt idx="25" formatCode="0.00">
                  <c:v>0</c:v>
                </c:pt>
                <c:pt idx="26" formatCode="0.00">
                  <c:v>0.16548011423840206</c:v>
                </c:pt>
                <c:pt idx="27" formatCode="0.00">
                  <c:v>0.12236982271748663</c:v>
                </c:pt>
                <c:pt idx="28">
                  <c:v>8.5598734103571453E-2</c:v>
                </c:pt>
                <c:pt idx="29" formatCode="0.0000">
                  <c:v>3.8407962211358584E-3</c:v>
                </c:pt>
                <c:pt idx="30" formatCode="0.00">
                  <c:v>0.10378355300016187</c:v>
                </c:pt>
                <c:pt idx="31" formatCode="0.00">
                  <c:v>0.37541738280114501</c:v>
                </c:pt>
                <c:pt idx="32" formatCode="0.00">
                  <c:v>0.14381800325496757</c:v>
                </c:pt>
                <c:pt idx="33" formatCode="0.0">
                  <c:v>12.215350011930413</c:v>
                </c:pt>
                <c:pt idx="34" formatCode="0.00">
                  <c:v>0.5584685128570811</c:v>
                </c:pt>
                <c:pt idx="35" formatCode="0.00">
                  <c:v>0.16817468838608185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E03-6041-B939-90BF3E0A06EB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Education Center'!$N$7:$N$42</c:f>
              <c:numCache>
                <c:formatCode>0.000</c:formatCode>
                <c:ptCount val="36"/>
                <c:pt idx="0" formatCode="0.00">
                  <c:v>1.3371840231638226</c:v>
                </c:pt>
                <c:pt idx="1">
                  <c:v>0.64143655166566205</c:v>
                </c:pt>
                <c:pt idx="2" formatCode="0.00">
                  <c:v>2.012583301256837</c:v>
                </c:pt>
                <c:pt idx="3">
                  <c:v>0.77475274801983363</c:v>
                </c:pt>
                <c:pt idx="4" formatCode="0.00">
                  <c:v>2.811796148113598</c:v>
                </c:pt>
                <c:pt idx="5" formatCode="0.00">
                  <c:v>3.9332762264004075</c:v>
                </c:pt>
                <c:pt idx="6" formatCode="0.00">
                  <c:v>2.9418842577516746</c:v>
                </c:pt>
                <c:pt idx="7" formatCode="0.00">
                  <c:v>4.5376883345337902</c:v>
                </c:pt>
                <c:pt idx="8" formatCode="0.00">
                  <c:v>2.9660498218893756</c:v>
                </c:pt>
                <c:pt idx="9" formatCode="0.00">
                  <c:v>4.415779659625132</c:v>
                </c:pt>
                <c:pt idx="10" formatCode="0.0">
                  <c:v>12.07472075410552</c:v>
                </c:pt>
                <c:pt idx="11" formatCode="0.0">
                  <c:v>12.114099672444457</c:v>
                </c:pt>
                <c:pt idx="12" formatCode="0.00">
                  <c:v>6.1643400212729125</c:v>
                </c:pt>
                <c:pt idx="13" formatCode="0.00">
                  <c:v>5.624486055440685</c:v>
                </c:pt>
                <c:pt idx="14" formatCode="0.00">
                  <c:v>2.0997376514738497</c:v>
                </c:pt>
                <c:pt idx="15" formatCode="0.00">
                  <c:v>1.1324410179549553</c:v>
                </c:pt>
                <c:pt idx="16" formatCode="0.00">
                  <c:v>3.2373198879571583</c:v>
                </c:pt>
                <c:pt idx="17">
                  <c:v>0.84950713182351956</c:v>
                </c:pt>
                <c:pt idx="18" formatCode="0.00">
                  <c:v>5.7633222429927118</c:v>
                </c:pt>
                <c:pt idx="19" formatCode="0.0">
                  <c:v>11.064081347389546</c:v>
                </c:pt>
                <c:pt idx="20" formatCode="0.00">
                  <c:v>2.8027294586609512</c:v>
                </c:pt>
                <c:pt idx="21" formatCode="0.00">
                  <c:v>6.9903028797636519</c:v>
                </c:pt>
                <c:pt idx="22" formatCode="0.0">
                  <c:v>11.582081929674432</c:v>
                </c:pt>
                <c:pt idx="23" formatCode="0.0">
                  <c:v>15.419950094138645</c:v>
                </c:pt>
                <c:pt idx="24" formatCode="0.0">
                  <c:v>13.542296104424468</c:v>
                </c:pt>
                <c:pt idx="25" formatCode="0.0">
                  <c:v>32.058846692999815</c:v>
                </c:pt>
                <c:pt idx="26" formatCode="0.0">
                  <c:v>15.750119086401915</c:v>
                </c:pt>
                <c:pt idx="27" formatCode="0.00">
                  <c:v>7.3191714557780188</c:v>
                </c:pt>
                <c:pt idx="28" formatCode="0.00">
                  <c:v>3.8150394358218467</c:v>
                </c:pt>
                <c:pt idx="29" formatCode="0.00">
                  <c:v>1.4944518103465896</c:v>
                </c:pt>
                <c:pt idx="30">
                  <c:v>0.8796678962286657</c:v>
                </c:pt>
                <c:pt idx="31" formatCode="0.00">
                  <c:v>4.0123557888611785</c:v>
                </c:pt>
                <c:pt idx="32" formatCode="0.00">
                  <c:v>2.8652811180392854</c:v>
                </c:pt>
                <c:pt idx="33" formatCode="0.00">
                  <c:v>2.047899454288109</c:v>
                </c:pt>
                <c:pt idx="34" formatCode="0.00">
                  <c:v>1.1112015942487261</c:v>
                </c:pt>
                <c:pt idx="35">
                  <c:v>0.93713863448597068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E03-6041-B939-90BF3E0A06EB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Education Center'!$O$7:$O$42</c:f>
              <c:numCache>
                <c:formatCode>0.00</c:formatCode>
                <c:ptCount val="36"/>
                <c:pt idx="0">
                  <c:v>0.12530885821762655</c:v>
                </c:pt>
                <c:pt idx="1">
                  <c:v>5.8733262659512529E-2</c:v>
                </c:pt>
                <c:pt idx="2">
                  <c:v>0.15456337673013271</c:v>
                </c:pt>
                <c:pt idx="3">
                  <c:v>6.2906804787583592E-2</c:v>
                </c:pt>
                <c:pt idx="4">
                  <c:v>0.17127788788129392</c:v>
                </c:pt>
                <c:pt idx="5" formatCode="0.000">
                  <c:v>0.26898337612088097</c:v>
                </c:pt>
                <c:pt idx="6">
                  <c:v>0.31478333867543107</c:v>
                </c:pt>
                <c:pt idx="7">
                  <c:v>0.29934990167596137</c:v>
                </c:pt>
                <c:pt idx="8">
                  <c:v>0.34423756694897056</c:v>
                </c:pt>
                <c:pt idx="9">
                  <c:v>0.32828077486527552</c:v>
                </c:pt>
                <c:pt idx="10">
                  <c:v>0.61366390386281755</c:v>
                </c:pt>
                <c:pt idx="11" formatCode="0.000">
                  <c:v>0.64640903722303922</c:v>
                </c:pt>
                <c:pt idx="12">
                  <c:v>0.3792993433267195</c:v>
                </c:pt>
                <c:pt idx="13">
                  <c:v>0.27492316683849055</c:v>
                </c:pt>
                <c:pt idx="14">
                  <c:v>9.0341057187028811E-2</c:v>
                </c:pt>
                <c:pt idx="15">
                  <c:v>1.6714355973625867E-3</c:v>
                </c:pt>
                <c:pt idx="16">
                  <c:v>0.1551790811328746</c:v>
                </c:pt>
                <c:pt idx="17">
                  <c:v>1.3950464175142121E-2</c:v>
                </c:pt>
                <c:pt idx="18">
                  <c:v>0.28025895030579961</c:v>
                </c:pt>
                <c:pt idx="19">
                  <c:v>0.75874531430464598</c:v>
                </c:pt>
                <c:pt idx="20">
                  <c:v>0.1466458273861464</c:v>
                </c:pt>
                <c:pt idx="21">
                  <c:v>0.47594680847717757</c:v>
                </c:pt>
                <c:pt idx="22" formatCode="0.000">
                  <c:v>0.81742025322286715</c:v>
                </c:pt>
                <c:pt idx="23">
                  <c:v>0.58992473157873138</c:v>
                </c:pt>
                <c:pt idx="24" formatCode="0.000">
                  <c:v>0.76653730307015744</c:v>
                </c:pt>
                <c:pt idx="25">
                  <c:v>2.262212791823734</c:v>
                </c:pt>
                <c:pt idx="26" formatCode="0.000">
                  <c:v>0.6659537892475621</c:v>
                </c:pt>
                <c:pt idx="27">
                  <c:v>0.32120332099036364</c:v>
                </c:pt>
                <c:pt idx="28">
                  <c:v>0.2308290935823395</c:v>
                </c:pt>
                <c:pt idx="29">
                  <c:v>0.1547582345255592</c:v>
                </c:pt>
                <c:pt idx="30">
                  <c:v>0.34687813870314588</c:v>
                </c:pt>
                <c:pt idx="31">
                  <c:v>0.40840877308279766</c:v>
                </c:pt>
                <c:pt idx="32">
                  <c:v>0.29029367600444905</c:v>
                </c:pt>
                <c:pt idx="33">
                  <c:v>0.14456438827009441</c:v>
                </c:pt>
                <c:pt idx="34">
                  <c:v>0.12171695685331968</c:v>
                </c:pt>
                <c:pt idx="35">
                  <c:v>9.9455084488219964E-2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E03-6041-B939-90BF3E0A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ax val="1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Park Education Center Core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'Park Education Center'!$B$51:$B$85</c:f>
              <c:numCache>
                <c:formatCode>0.00</c:formatCode>
                <c:ptCount val="35"/>
                <c:pt idx="0">
                  <c:v>4.9431355704045341</c:v>
                </c:pt>
                <c:pt idx="1">
                  <c:v>0.23429044835247947</c:v>
                </c:pt>
                <c:pt idx="2">
                  <c:v>0.11362534230806062</c:v>
                </c:pt>
                <c:pt idx="3">
                  <c:v>0.10432568333267445</c:v>
                </c:pt>
                <c:pt idx="4">
                  <c:v>1.0788528801713695</c:v>
                </c:pt>
                <c:pt idx="5">
                  <c:v>1.3745319744667621</c:v>
                </c:pt>
                <c:pt idx="6">
                  <c:v>1.3732513687584653</c:v>
                </c:pt>
                <c:pt idx="7">
                  <c:v>0.68998803021467792</c:v>
                </c:pt>
                <c:pt idx="8">
                  <c:v>1.5034306355421776</c:v>
                </c:pt>
                <c:pt idx="9">
                  <c:v>2.0583897831885904</c:v>
                </c:pt>
                <c:pt idx="10">
                  <c:v>1.6796894979800023</c:v>
                </c:pt>
                <c:pt idx="11">
                  <c:v>1.0453370359902536</c:v>
                </c:pt>
                <c:pt idx="12">
                  <c:v>0.97600913597464167</c:v>
                </c:pt>
                <c:pt idx="13">
                  <c:v>3.2900720430829931</c:v>
                </c:pt>
                <c:pt idx="14">
                  <c:v>5.5028220510224397</c:v>
                </c:pt>
                <c:pt idx="15">
                  <c:v>7.2724238066322977</c:v>
                </c:pt>
                <c:pt idx="16">
                  <c:v>4.0947116149609633</c:v>
                </c:pt>
                <c:pt idx="17">
                  <c:v>8.708840182489002</c:v>
                </c:pt>
                <c:pt idx="18">
                  <c:v>0.54762074272365291</c:v>
                </c:pt>
                <c:pt idx="19">
                  <c:v>0.51212969253042107</c:v>
                </c:pt>
                <c:pt idx="20">
                  <c:v>0.59745553896219994</c:v>
                </c:pt>
                <c:pt idx="21">
                  <c:v>4.1697307528103629</c:v>
                </c:pt>
                <c:pt idx="22">
                  <c:v>6.3316642350652135</c:v>
                </c:pt>
                <c:pt idx="23">
                  <c:v>6.6437074676153882</c:v>
                </c:pt>
                <c:pt idx="24">
                  <c:v>8.298945684754349</c:v>
                </c:pt>
                <c:pt idx="25" formatCode="0.0">
                  <c:v>89.775475888295603</c:v>
                </c:pt>
                <c:pt idx="26" formatCode="0.0">
                  <c:v>30.230758939642016</c:v>
                </c:pt>
                <c:pt idx="27">
                  <c:v>6.9915362847873608</c:v>
                </c:pt>
                <c:pt idx="28">
                  <c:v>3.1291716957072953</c:v>
                </c:pt>
                <c:pt idx="29">
                  <c:v>8.6998984151826111</c:v>
                </c:pt>
                <c:pt idx="30">
                  <c:v>0.47527033578330613</c:v>
                </c:pt>
                <c:pt idx="31">
                  <c:v>0.24221030419310502</c:v>
                </c:pt>
                <c:pt idx="32">
                  <c:v>0.76892420998983579</c:v>
                </c:pt>
                <c:pt idx="33">
                  <c:v>2.6486696643203387</c:v>
                </c:pt>
                <c:pt idx="34">
                  <c:v>1.7442625209044418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0B-E844-AE2A-6540EA22865E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'Park Education Center'!$C$51:$C$85</c:f>
              <c:numCache>
                <c:formatCode>0.000</c:formatCode>
                <c:ptCount val="35"/>
                <c:pt idx="0" formatCode="0.00">
                  <c:v>0.7715531530464359</c:v>
                </c:pt>
                <c:pt idx="1">
                  <c:v>5.2948748262095939E-2</c:v>
                </c:pt>
                <c:pt idx="2" formatCode="0.00">
                  <c:v>3.0031566688609866E-2</c:v>
                </c:pt>
                <c:pt idx="3" formatCode="0.00">
                  <c:v>4.0657665109463441E-2</c:v>
                </c:pt>
                <c:pt idx="4" formatCode="0.0">
                  <c:v>6.4335466449325321E-2</c:v>
                </c:pt>
                <c:pt idx="5">
                  <c:v>7.3741345503504765E-2</c:v>
                </c:pt>
                <c:pt idx="6" formatCode="0.0">
                  <c:v>5.4682863150109284E-2</c:v>
                </c:pt>
                <c:pt idx="7" formatCode="0.0">
                  <c:v>5.4655468622657292E-2</c:v>
                </c:pt>
                <c:pt idx="8">
                  <c:v>5.2824910791906508E-2</c:v>
                </c:pt>
                <c:pt idx="9" formatCode="0.0">
                  <c:v>7.3089862987492552E-2</c:v>
                </c:pt>
                <c:pt idx="10">
                  <c:v>4.5826608014290775E-2</c:v>
                </c:pt>
                <c:pt idx="11" formatCode="0.00">
                  <c:v>3.2961105320248561E-2</c:v>
                </c:pt>
                <c:pt idx="12">
                  <c:v>5.4199572165776116E-2</c:v>
                </c:pt>
                <c:pt idx="13" formatCode="0.00">
                  <c:v>0.20219605017947262</c:v>
                </c:pt>
                <c:pt idx="14" formatCode="0.00">
                  <c:v>0.33426488779496855</c:v>
                </c:pt>
                <c:pt idx="15" formatCode="0.00">
                  <c:v>0.32569611477516741</c:v>
                </c:pt>
                <c:pt idx="16" formatCode="0.00">
                  <c:v>0.27511967689300965</c:v>
                </c:pt>
                <c:pt idx="17" formatCode="0.00">
                  <c:v>0.43584182101972169</c:v>
                </c:pt>
                <c:pt idx="18">
                  <c:v>6.9251919619268187E-2</c:v>
                </c:pt>
                <c:pt idx="19" formatCode="0.00">
                  <c:v>3.5864033469133465E-2</c:v>
                </c:pt>
                <c:pt idx="20" formatCode="0.00">
                  <c:v>2.4957192767580134E-2</c:v>
                </c:pt>
                <c:pt idx="21">
                  <c:v>4.1048426020479194E-2</c:v>
                </c:pt>
                <c:pt idx="22">
                  <c:v>7.1186812993941251E-2</c:v>
                </c:pt>
                <c:pt idx="23">
                  <c:v>6.2380560907056015E-2</c:v>
                </c:pt>
                <c:pt idx="24">
                  <c:v>7.8054946877434903E-2</c:v>
                </c:pt>
                <c:pt idx="25" formatCode="0.00">
                  <c:v>0.23672682707335388</c:v>
                </c:pt>
                <c:pt idx="26" formatCode="0.00">
                  <c:v>0.1017901824408754</c:v>
                </c:pt>
                <c:pt idx="27">
                  <c:v>6.4586506953730555E-2</c:v>
                </c:pt>
                <c:pt idx="28" formatCode="0.0">
                  <c:v>6.0967635663390814E-2</c:v>
                </c:pt>
                <c:pt idx="29">
                  <c:v>8.4090534546524487E-2</c:v>
                </c:pt>
                <c:pt idx="30" formatCode="0.00">
                  <c:v>1.0564758788921269E-2</c:v>
                </c:pt>
                <c:pt idx="31">
                  <c:v>4.8332170548616143E-3</c:v>
                </c:pt>
                <c:pt idx="32" formatCode="0.00">
                  <c:v>1.3285273083030276E-2</c:v>
                </c:pt>
                <c:pt idx="33" formatCode="0.00">
                  <c:v>2.5296316914830703E-2</c:v>
                </c:pt>
                <c:pt idx="34" formatCode="0.00">
                  <c:v>4.3776328627907389E-2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0B-E844-AE2A-6540EA22865E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'Park Education Center'!$D$51:$D$85</c:f>
              <c:numCache>
                <c:formatCode>0.0</c:formatCode>
                <c:ptCount val="35"/>
                <c:pt idx="0" formatCode="0.00">
                  <c:v>0.23751100089059751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0.00">
                  <c:v>8.7824478128934839E-3</c:v>
                </c:pt>
                <c:pt idx="13" formatCode="0.00">
                  <c:v>0.25955603798813581</c:v>
                </c:pt>
                <c:pt idx="14" formatCode="0.00">
                  <c:v>0.33184981779852324</c:v>
                </c:pt>
                <c:pt idx="15" formatCode="0.000">
                  <c:v>0.63195865695872033</c:v>
                </c:pt>
                <c:pt idx="16" formatCode="0.00">
                  <c:v>0.20482866066953803</c:v>
                </c:pt>
                <c:pt idx="17" formatCode="0.000">
                  <c:v>0.48824727801785223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0">
                  <c:v>1.45766262395215E-2</c:v>
                </c:pt>
                <c:pt idx="22" formatCode="0.00">
                  <c:v>2.0569982588650112E-2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7.4922862178209051E-2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0.00">
                  <c:v>3.0889151492463549E-2</c:v>
                </c:pt>
                <c:pt idx="34">
                  <c:v>0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0B-E844-AE2A-6540EA22865E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'Park Education Center'!$E$51:$E$85</c:f>
              <c:numCache>
                <c:formatCode>0.00</c:formatCode>
                <c:ptCount val="35"/>
                <c:pt idx="0" formatCode="0.0">
                  <c:v>73.824682203098661</c:v>
                </c:pt>
                <c:pt idx="1">
                  <c:v>4.8151148571621123</c:v>
                </c:pt>
                <c:pt idx="2">
                  <c:v>1.8368231614182857</c:v>
                </c:pt>
                <c:pt idx="3">
                  <c:v>1.3650056512993849</c:v>
                </c:pt>
                <c:pt idx="4">
                  <c:v>3.6361913750826278</c:v>
                </c:pt>
                <c:pt idx="5">
                  <c:v>2.4455636617826899</c:v>
                </c:pt>
                <c:pt idx="6">
                  <c:v>2.4209363002755242</c:v>
                </c:pt>
                <c:pt idx="7">
                  <c:v>2.1743504648699701</c:v>
                </c:pt>
                <c:pt idx="8">
                  <c:v>3.4690532317822238</c:v>
                </c:pt>
                <c:pt idx="9">
                  <c:v>3.674165963262066</c:v>
                </c:pt>
                <c:pt idx="10">
                  <c:v>2.6340994964490534</c:v>
                </c:pt>
                <c:pt idx="11">
                  <c:v>2.0582815251544155</c:v>
                </c:pt>
                <c:pt idx="12">
                  <c:v>2.6154841696773801</c:v>
                </c:pt>
                <c:pt idx="13">
                  <c:v>9.5573791196321949</c:v>
                </c:pt>
                <c:pt idx="14" formatCode="0.0">
                  <c:v>13.968287412154291</c:v>
                </c:pt>
                <c:pt idx="15" formatCode="0.0">
                  <c:v>17.965325312873873</c:v>
                </c:pt>
                <c:pt idx="16" formatCode="0.0">
                  <c:v>10.096662082733124</c:v>
                </c:pt>
                <c:pt idx="17" formatCode="0.0">
                  <c:v>15.577467032969203</c:v>
                </c:pt>
                <c:pt idx="18" formatCode="0.0">
                  <c:v>17.587228325115248</c:v>
                </c:pt>
                <c:pt idx="19">
                  <c:v>1.7925537465713048</c:v>
                </c:pt>
                <c:pt idx="20">
                  <c:v>1.3102573355165523</c:v>
                </c:pt>
                <c:pt idx="21">
                  <c:v>5.3679143685188828</c:v>
                </c:pt>
                <c:pt idx="22">
                  <c:v>3.2520551856716122</c:v>
                </c:pt>
                <c:pt idx="23">
                  <c:v>2.8775456390843499</c:v>
                </c:pt>
                <c:pt idx="24">
                  <c:v>7.7951004824188566</c:v>
                </c:pt>
                <c:pt idx="25" formatCode="0.0">
                  <c:v>1.6036228506502754</c:v>
                </c:pt>
                <c:pt idx="26">
                  <c:v>3.4561702869723274</c:v>
                </c:pt>
                <c:pt idx="27">
                  <c:v>6.57216580319795</c:v>
                </c:pt>
                <c:pt idx="28">
                  <c:v>7.9938709597931696</c:v>
                </c:pt>
                <c:pt idx="29">
                  <c:v>4.2534560438361853</c:v>
                </c:pt>
                <c:pt idx="30">
                  <c:v>0.27477698267620287</c:v>
                </c:pt>
                <c:pt idx="31">
                  <c:v>0.23922784507441622</c:v>
                </c:pt>
                <c:pt idx="32" formatCode="0.000">
                  <c:v>0.43610997183593225</c:v>
                </c:pt>
                <c:pt idx="33">
                  <c:v>1.0268078877817148</c:v>
                </c:pt>
                <c:pt idx="34">
                  <c:v>1.6716894991376758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0B-E844-AE2A-6540EA22865E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'Park Education Center'!$F$51:$F$85</c:f>
              <c:numCache>
                <c:formatCode>0.00</c:formatCode>
                <c:ptCount val="35"/>
                <c:pt idx="0" formatCode="0.0">
                  <c:v>58.961652699725683</c:v>
                </c:pt>
                <c:pt idx="1">
                  <c:v>5.156449774900385</c:v>
                </c:pt>
                <c:pt idx="2">
                  <c:v>2.2350421143035017</c:v>
                </c:pt>
                <c:pt idx="3">
                  <c:v>2.4139252150768393</c:v>
                </c:pt>
                <c:pt idx="4" formatCode="0.0">
                  <c:v>13.838091202107641</c:v>
                </c:pt>
                <c:pt idx="5" formatCode="0.0">
                  <c:v>12.027222661812129</c:v>
                </c:pt>
                <c:pt idx="6" formatCode="0.0">
                  <c:v>11.993140502873521</c:v>
                </c:pt>
                <c:pt idx="7" formatCode="0.0">
                  <c:v>11.661670484670015</c:v>
                </c:pt>
                <c:pt idx="8" formatCode="0.0">
                  <c:v>10.792856825306734</c:v>
                </c:pt>
                <c:pt idx="9" formatCode="0.0">
                  <c:v>11.47693309403251</c:v>
                </c:pt>
                <c:pt idx="10" formatCode="0.0">
                  <c:v>12.336324282799135</c:v>
                </c:pt>
                <c:pt idx="11" formatCode="0.0">
                  <c:v>7.8114230597872814</c:v>
                </c:pt>
                <c:pt idx="12" formatCode="0.0">
                  <c:v>10.766172157426359</c:v>
                </c:pt>
                <c:pt idx="13" formatCode="0.0">
                  <c:v>34.180349354814574</c:v>
                </c:pt>
                <c:pt idx="14" formatCode="0.0">
                  <c:v>44.460780539827574</c:v>
                </c:pt>
                <c:pt idx="15" formatCode="0.0">
                  <c:v>31.432811127681898</c:v>
                </c:pt>
                <c:pt idx="16" formatCode="0.0">
                  <c:v>15.189466356095368</c:v>
                </c:pt>
                <c:pt idx="17" formatCode="0.0">
                  <c:v>15.445372648016765</c:v>
                </c:pt>
                <c:pt idx="18">
                  <c:v>1.0056319879746778</c:v>
                </c:pt>
                <c:pt idx="19">
                  <c:v>1.2277473363334301</c:v>
                </c:pt>
                <c:pt idx="20">
                  <c:v>0.944189008037012</c:v>
                </c:pt>
                <c:pt idx="21" formatCode="0.0">
                  <c:v>14.72590125059422</c:v>
                </c:pt>
                <c:pt idx="22">
                  <c:v>81.059616803768648</c:v>
                </c:pt>
                <c:pt idx="23">
                  <c:v>63.766983195433639</c:v>
                </c:pt>
                <c:pt idx="24" formatCode="0.0">
                  <c:v>49.429657489829623</c:v>
                </c:pt>
                <c:pt idx="25" formatCode="0">
                  <c:v>106.09794416081127</c:v>
                </c:pt>
                <c:pt idx="26" formatCode="0.0">
                  <c:v>176.20305560982604</c:v>
                </c:pt>
                <c:pt idx="27" formatCode="0.0">
                  <c:v>109.89372515262306</c:v>
                </c:pt>
                <c:pt idx="28" formatCode="0.0">
                  <c:v>15.683240998691932</c:v>
                </c:pt>
                <c:pt idx="29" formatCode="0.0">
                  <c:v>43.580772268606239</c:v>
                </c:pt>
                <c:pt idx="30" formatCode="0.000">
                  <c:v>0.92670535362735773</c:v>
                </c:pt>
                <c:pt idx="31" formatCode="0.000">
                  <c:v>0.70431454025484608</c:v>
                </c:pt>
                <c:pt idx="32">
                  <c:v>1.7956501981160435</c:v>
                </c:pt>
                <c:pt idx="33">
                  <c:v>9.8791773070723981</c:v>
                </c:pt>
                <c:pt idx="34" formatCode="0.0">
                  <c:v>15.94673620074864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0B-E844-AE2A-6540EA22865E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'Park Education Center'!$G$51:$G$85</c:f>
              <c:numCache>
                <c:formatCode>0.00</c:formatCode>
                <c:ptCount val="35"/>
                <c:pt idx="0" formatCode="0.0">
                  <c:v>46.569857138889553</c:v>
                </c:pt>
                <c:pt idx="1">
                  <c:v>7.7803577685425855</c:v>
                </c:pt>
                <c:pt idx="2">
                  <c:v>4.3009416484317393</c:v>
                </c:pt>
                <c:pt idx="3">
                  <c:v>3.3860642205702072</c:v>
                </c:pt>
                <c:pt idx="4">
                  <c:v>9.5957263951676151</c:v>
                </c:pt>
                <c:pt idx="5" formatCode="0.0">
                  <c:v>12.946257712437307</c:v>
                </c:pt>
                <c:pt idx="6" formatCode="0.0">
                  <c:v>19.743464399650257</c:v>
                </c:pt>
                <c:pt idx="7" formatCode="0.0">
                  <c:v>18.93073521047409</c:v>
                </c:pt>
                <c:pt idx="8" formatCode="0.0">
                  <c:v>17.635183713324231</c:v>
                </c:pt>
                <c:pt idx="9" formatCode="0.0">
                  <c:v>18.914714998743804</c:v>
                </c:pt>
                <c:pt idx="10" formatCode="0.0">
                  <c:v>17.884191035263846</c:v>
                </c:pt>
                <c:pt idx="11" formatCode="0.0">
                  <c:v>11.772488895977579</c:v>
                </c:pt>
                <c:pt idx="12" formatCode="0.0">
                  <c:v>16.413731077422188</c:v>
                </c:pt>
                <c:pt idx="13" formatCode="0.0">
                  <c:v>13.368350494222822</c:v>
                </c:pt>
                <c:pt idx="14" formatCode="0.0">
                  <c:v>11.369225763287742</c:v>
                </c:pt>
                <c:pt idx="15" formatCode="0.0">
                  <c:v>10.332622512499897</c:v>
                </c:pt>
                <c:pt idx="16">
                  <c:v>7.1684983860183626</c:v>
                </c:pt>
                <c:pt idx="17">
                  <c:v>9.1493793934027483</c:v>
                </c:pt>
                <c:pt idx="18">
                  <c:v>1.841196264144459</c:v>
                </c:pt>
                <c:pt idx="19">
                  <c:v>1.392748581980453</c:v>
                </c:pt>
                <c:pt idx="20">
                  <c:v>1.38713297783852</c:v>
                </c:pt>
                <c:pt idx="21">
                  <c:v>5.7131598493493589</c:v>
                </c:pt>
                <c:pt idx="22">
                  <c:v>7.4315929117242794</c:v>
                </c:pt>
                <c:pt idx="23">
                  <c:v>7.3633159326537783</c:v>
                </c:pt>
                <c:pt idx="24" formatCode="0.0">
                  <c:v>10.136553705562108</c:v>
                </c:pt>
                <c:pt idx="25" formatCode="0.0">
                  <c:v>13.143306599509812</c:v>
                </c:pt>
                <c:pt idx="26" formatCode="0.0">
                  <c:v>16.814125016301524</c:v>
                </c:pt>
                <c:pt idx="27" formatCode="0.0">
                  <c:v>10.129700107122268</c:v>
                </c:pt>
                <c:pt idx="28">
                  <c:v>7.8658972473448339</c:v>
                </c:pt>
                <c:pt idx="29" formatCode="0.0">
                  <c:v>10.684308552715104</c:v>
                </c:pt>
                <c:pt idx="30" formatCode="0.000">
                  <c:v>0.99072539931032177</c:v>
                </c:pt>
                <c:pt idx="31" formatCode="0.000">
                  <c:v>0.66871563378842691</c:v>
                </c:pt>
                <c:pt idx="32">
                  <c:v>1.3350499422981124</c:v>
                </c:pt>
                <c:pt idx="33">
                  <c:v>2.928084380674608</c:v>
                </c:pt>
                <c:pt idx="34">
                  <c:v>5.4385595485347231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0B-E844-AE2A-6540EA22865E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Center'!$H$51:$H$85</c:f>
              <c:numCache>
                <c:formatCode>0.0</c:formatCode>
                <c:ptCount val="35"/>
                <c:pt idx="0">
                  <c:v>73.253434256877966</c:v>
                </c:pt>
                <c:pt idx="1">
                  <c:v>14.877941123053349</c:v>
                </c:pt>
                <c:pt idx="2" formatCode="0.00">
                  <c:v>6.6323374977716041</c:v>
                </c:pt>
                <c:pt idx="3" formatCode="0.00">
                  <c:v>6.4547000091999553</c:v>
                </c:pt>
                <c:pt idx="4">
                  <c:v>11.64366628260478</c:v>
                </c:pt>
                <c:pt idx="5">
                  <c:v>18.91286295336306</c:v>
                </c:pt>
                <c:pt idx="6">
                  <c:v>17.034868698803194</c:v>
                </c:pt>
                <c:pt idx="7">
                  <c:v>16.676084816607435</c:v>
                </c:pt>
                <c:pt idx="8">
                  <c:v>24.56063504003717</c:v>
                </c:pt>
                <c:pt idx="9">
                  <c:v>23.627913022848631</c:v>
                </c:pt>
                <c:pt idx="10">
                  <c:v>18.555355659478323</c:v>
                </c:pt>
                <c:pt idx="11">
                  <c:v>13.956559021478686</c:v>
                </c:pt>
                <c:pt idx="12">
                  <c:v>18.324253269727127</c:v>
                </c:pt>
                <c:pt idx="13">
                  <c:v>25.324240427626183</c:v>
                </c:pt>
                <c:pt idx="14">
                  <c:v>21.625485284972683</c:v>
                </c:pt>
                <c:pt idx="15">
                  <c:v>22.46025356852914</c:v>
                </c:pt>
                <c:pt idx="16">
                  <c:v>16.406642983468149</c:v>
                </c:pt>
                <c:pt idx="17">
                  <c:v>26.141664236998864</c:v>
                </c:pt>
                <c:pt idx="18">
                  <c:v>12.718433701589662</c:v>
                </c:pt>
                <c:pt idx="19" formatCode="0.00">
                  <c:v>6.5676522927431016</c:v>
                </c:pt>
                <c:pt idx="20" formatCode="0.00">
                  <c:v>5.7344193852029672</c:v>
                </c:pt>
                <c:pt idx="21">
                  <c:v>31.366576540146731</c:v>
                </c:pt>
                <c:pt idx="22">
                  <c:v>30.715300070788945</c:v>
                </c:pt>
                <c:pt idx="23">
                  <c:v>28.072769582250324</c:v>
                </c:pt>
                <c:pt idx="24">
                  <c:v>41.94638701936843</c:v>
                </c:pt>
                <c:pt idx="25">
                  <c:v>53.389033419606363</c:v>
                </c:pt>
                <c:pt idx="26">
                  <c:v>48.894806919250648</c:v>
                </c:pt>
                <c:pt idx="27">
                  <c:v>45.567435852222978</c:v>
                </c:pt>
                <c:pt idx="28">
                  <c:v>32.331471246782108</c:v>
                </c:pt>
                <c:pt idx="29">
                  <c:v>30.929584294020906</c:v>
                </c:pt>
                <c:pt idx="30" formatCode="0.00">
                  <c:v>2.717818334897725</c:v>
                </c:pt>
                <c:pt idx="31" formatCode="0.00">
                  <c:v>1.9606100760331115</c:v>
                </c:pt>
                <c:pt idx="32" formatCode="0.00">
                  <c:v>4.2274673088445818</c:v>
                </c:pt>
                <c:pt idx="33">
                  <c:v>18.092383576235484</c:v>
                </c:pt>
                <c:pt idx="34">
                  <c:v>27.438118568675325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0B-E844-AE2A-6540EA22865E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Center'!$I$51:$I$85</c:f>
              <c:numCache>
                <c:formatCode>0.00</c:formatCode>
                <c:ptCount val="35"/>
                <c:pt idx="0">
                  <c:v>2.2209005849156838</c:v>
                </c:pt>
                <c:pt idx="1">
                  <c:v>0.24827365217232045</c:v>
                </c:pt>
                <c:pt idx="2">
                  <c:v>0.11165159995843885</c:v>
                </c:pt>
                <c:pt idx="3">
                  <c:v>0.1313015840886359</c:v>
                </c:pt>
                <c:pt idx="4">
                  <c:v>0.32024939188140844</c:v>
                </c:pt>
                <c:pt idx="5">
                  <c:v>0.38939077889649559</c:v>
                </c:pt>
                <c:pt idx="6">
                  <c:v>0.52718127454709407</c:v>
                </c:pt>
                <c:pt idx="7">
                  <c:v>0.43471588850870418</c:v>
                </c:pt>
                <c:pt idx="8" formatCode="0.000">
                  <c:v>0.57860350103541791</c:v>
                </c:pt>
                <c:pt idx="9">
                  <c:v>0.59125767735277823</c:v>
                </c:pt>
                <c:pt idx="10" formatCode="0.000">
                  <c:v>0.5427228224703774</c:v>
                </c:pt>
                <c:pt idx="11" formatCode="0.000">
                  <c:v>0.36711235249358953</c:v>
                </c:pt>
                <c:pt idx="12" formatCode="0.000">
                  <c:v>0.54257750030819285</c:v>
                </c:pt>
                <c:pt idx="13" formatCode="0.000">
                  <c:v>0.58923960469867087</c:v>
                </c:pt>
                <c:pt idx="14" formatCode="0.000">
                  <c:v>0.58573039351559963</c:v>
                </c:pt>
                <c:pt idx="15" formatCode="0.000">
                  <c:v>0.46134704630561868</c:v>
                </c:pt>
                <c:pt idx="16">
                  <c:v>0.27625868427836903</c:v>
                </c:pt>
                <c:pt idx="17">
                  <c:v>0.36264338281213881</c:v>
                </c:pt>
                <c:pt idx="18">
                  <c:v>0.10437234172471804</c:v>
                </c:pt>
                <c:pt idx="19">
                  <c:v>5.9154453730053763E-2</c:v>
                </c:pt>
                <c:pt idx="20" formatCode="0.000">
                  <c:v>5.7718671396664215E-2</c:v>
                </c:pt>
                <c:pt idx="21">
                  <c:v>0.28028283709904367</c:v>
                </c:pt>
                <c:pt idx="22">
                  <c:v>0.25277200966653229</c:v>
                </c:pt>
                <c:pt idx="23">
                  <c:v>0.23386508616679652</c:v>
                </c:pt>
                <c:pt idx="24">
                  <c:v>0.45380500019658698</c:v>
                </c:pt>
                <c:pt idx="25">
                  <c:v>2.057360868351231</c:v>
                </c:pt>
                <c:pt idx="26">
                  <c:v>0.51580774058016665</c:v>
                </c:pt>
                <c:pt idx="27">
                  <c:v>0.36567501487496756</c:v>
                </c:pt>
                <c:pt idx="28">
                  <c:v>0.35423374586884276</c:v>
                </c:pt>
                <c:pt idx="29">
                  <c:v>0.36905170498960888</c:v>
                </c:pt>
                <c:pt idx="30">
                  <c:v>3.123140778788171E-2</c:v>
                </c:pt>
                <c:pt idx="31">
                  <c:v>2.9889414145654668E-2</c:v>
                </c:pt>
                <c:pt idx="32" formatCode="0.000">
                  <c:v>5.5598137686764339E-2</c:v>
                </c:pt>
                <c:pt idx="33">
                  <c:v>0.32779885606874443</c:v>
                </c:pt>
                <c:pt idx="34">
                  <c:v>0.45022031200786028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0B-E844-AE2A-6540EA22865E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Center'!$J$51:$J$85</c:f>
              <c:numCache>
                <c:formatCode>0.00</c:formatCode>
                <c:ptCount val="35"/>
                <c:pt idx="0" formatCode="0.0">
                  <c:v>29.308417637813672</c:v>
                </c:pt>
                <c:pt idx="1">
                  <c:v>2.2020765435763687</c:v>
                </c:pt>
                <c:pt idx="2" formatCode="0.000">
                  <c:v>0.99043655756545723</c:v>
                </c:pt>
                <c:pt idx="3" formatCode="0.000">
                  <c:v>0.80006542683952242</c:v>
                </c:pt>
                <c:pt idx="4">
                  <c:v>3.6503163819050011</c:v>
                </c:pt>
                <c:pt idx="5">
                  <c:v>3.3443760850104454</c:v>
                </c:pt>
                <c:pt idx="6">
                  <c:v>3.3967790859377076</c:v>
                </c:pt>
                <c:pt idx="7">
                  <c:v>3.2773245960055215</c:v>
                </c:pt>
                <c:pt idx="8">
                  <c:v>3.406942334803833</c:v>
                </c:pt>
                <c:pt idx="9">
                  <c:v>4.1882102696156505</c:v>
                </c:pt>
                <c:pt idx="10">
                  <c:v>3.2004825521468274</c:v>
                </c:pt>
                <c:pt idx="11">
                  <c:v>2.5559006081518212</c:v>
                </c:pt>
                <c:pt idx="12">
                  <c:v>3.1405501732127874</c:v>
                </c:pt>
                <c:pt idx="13" formatCode="0.0">
                  <c:v>10.605947032024069</c:v>
                </c:pt>
                <c:pt idx="14" formatCode="0.0">
                  <c:v>12.077070034968859</c:v>
                </c:pt>
                <c:pt idx="15" formatCode="0.0">
                  <c:v>10.104470488470518</c:v>
                </c:pt>
                <c:pt idx="16">
                  <c:v>3.7708254387647546</c:v>
                </c:pt>
                <c:pt idx="17">
                  <c:v>3.7194447401843549</c:v>
                </c:pt>
                <c:pt idx="18">
                  <c:v>0.61427432927725212</c:v>
                </c:pt>
                <c:pt idx="19">
                  <c:v>0.42307375729499036</c:v>
                </c:pt>
                <c:pt idx="20">
                  <c:v>0.4225417329975647</c:v>
                </c:pt>
                <c:pt idx="21">
                  <c:v>1.6987155651156991</c:v>
                </c:pt>
                <c:pt idx="22">
                  <c:v>1.9425486743262785</c:v>
                </c:pt>
                <c:pt idx="23">
                  <c:v>1.971946920060055</c:v>
                </c:pt>
                <c:pt idx="24">
                  <c:v>3.2535271119126916</c:v>
                </c:pt>
                <c:pt idx="25">
                  <c:v>4.9255586292995011</c:v>
                </c:pt>
                <c:pt idx="26">
                  <c:v>5.1301020546970211</c:v>
                </c:pt>
                <c:pt idx="27">
                  <c:v>2.8228218575348469</c:v>
                </c:pt>
                <c:pt idx="28">
                  <c:v>2.4542610520361525</c:v>
                </c:pt>
                <c:pt idx="29">
                  <c:v>2.9552519651733284</c:v>
                </c:pt>
                <c:pt idx="30">
                  <c:v>0.3946197878709346</c:v>
                </c:pt>
                <c:pt idx="31">
                  <c:v>0.23162607308338221</c:v>
                </c:pt>
                <c:pt idx="32" formatCode="0.000">
                  <c:v>0.44298058129732348</c:v>
                </c:pt>
                <c:pt idx="33">
                  <c:v>1.1583225334411504</c:v>
                </c:pt>
                <c:pt idx="34">
                  <c:v>1.9205839543959944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0B-E844-AE2A-6540EA22865E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Center'!$K$51:$K$85</c:f>
              <c:numCache>
                <c:formatCode>0.0</c:formatCode>
                <c:ptCount val="35"/>
                <c:pt idx="0">
                  <c:v>415.64766156889215</c:v>
                </c:pt>
                <c:pt idx="1">
                  <c:v>25.673571056495021</c:v>
                </c:pt>
                <c:pt idx="2">
                  <c:v>12.267470398686124</c:v>
                </c:pt>
                <c:pt idx="3" formatCode="0.00">
                  <c:v>6.2296927945797744</c:v>
                </c:pt>
                <c:pt idx="4" formatCode="0.00">
                  <c:v>9.8070567682816154</c:v>
                </c:pt>
                <c:pt idx="5" formatCode="0.00">
                  <c:v>7.5534042344624499</c:v>
                </c:pt>
                <c:pt idx="6" formatCode="0.00">
                  <c:v>2.7933447899811612</c:v>
                </c:pt>
                <c:pt idx="7" formatCode="0.00">
                  <c:v>3.3456557746651483</c:v>
                </c:pt>
                <c:pt idx="8" formatCode="0.00">
                  <c:v>3.8794944194810834</c:v>
                </c:pt>
                <c:pt idx="9" formatCode="0.00">
                  <c:v>6.1107753265200815</c:v>
                </c:pt>
                <c:pt idx="10" formatCode="0.00">
                  <c:v>2.8061143318465205</c:v>
                </c:pt>
                <c:pt idx="11" formatCode="0.00">
                  <c:v>4.3292284868449027</c:v>
                </c:pt>
                <c:pt idx="12" formatCode="0.00">
                  <c:v>3.0486173521315418</c:v>
                </c:pt>
                <c:pt idx="13">
                  <c:v>16.556062659832971</c:v>
                </c:pt>
                <c:pt idx="14">
                  <c:v>25.001520319625605</c:v>
                </c:pt>
                <c:pt idx="15">
                  <c:v>28.23941111620114</c:v>
                </c:pt>
                <c:pt idx="16">
                  <c:v>18.533294611989518</c:v>
                </c:pt>
                <c:pt idx="17">
                  <c:v>25.556403454512317</c:v>
                </c:pt>
                <c:pt idx="18" formatCode="0.00">
                  <c:v>7.3832663735400734</c:v>
                </c:pt>
                <c:pt idx="19" formatCode="0.00">
                  <c:v>3.9661097726879238</c:v>
                </c:pt>
                <c:pt idx="20" formatCode="0.00">
                  <c:v>4.2640671186690522</c:v>
                </c:pt>
                <c:pt idx="21" formatCode="0.00">
                  <c:v>8.9819192785695048</c:v>
                </c:pt>
                <c:pt idx="22">
                  <c:v>14.632139296276113</c:v>
                </c:pt>
                <c:pt idx="23" formatCode="0.00">
                  <c:v>6.4892465905160632</c:v>
                </c:pt>
                <c:pt idx="24" formatCode="0.00">
                  <c:v>9.8255670637403956</c:v>
                </c:pt>
                <c:pt idx="25" formatCode="0.00">
                  <c:v>4.0445762928823878</c:v>
                </c:pt>
                <c:pt idx="26">
                  <c:v>6.6478792990015867</c:v>
                </c:pt>
                <c:pt idx="27" formatCode="0.00">
                  <c:v>7.3720621549008269</c:v>
                </c:pt>
                <c:pt idx="28">
                  <c:v>10.003372497870888</c:v>
                </c:pt>
                <c:pt idx="29" formatCode="0.00">
                  <c:v>6.1313926800613432</c:v>
                </c:pt>
                <c:pt idx="30" formatCode="0.000">
                  <c:v>0.60835318850353359</c:v>
                </c:pt>
                <c:pt idx="31" formatCode="0.000">
                  <c:v>0.70938962058714861</c:v>
                </c:pt>
                <c:pt idx="32" formatCode="0.000">
                  <c:v>0.81849148899726953</c:v>
                </c:pt>
                <c:pt idx="33" formatCode="0.00">
                  <c:v>1.2013001635683971</c:v>
                </c:pt>
                <c:pt idx="34" formatCode="0.00">
                  <c:v>2.9112389939508838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40B-E844-AE2A-6540EA22865E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Center'!$L$51:$L$85</c:f>
              <c:numCache>
                <c:formatCode>0.0</c:formatCode>
                <c:ptCount val="35"/>
                <c:pt idx="0">
                  <c:v>214.93719398564707</c:v>
                </c:pt>
                <c:pt idx="1">
                  <c:v>22.231498751316433</c:v>
                </c:pt>
                <c:pt idx="2" formatCode="0.00">
                  <c:v>4.7564216235693282</c:v>
                </c:pt>
                <c:pt idx="3" formatCode="0.00">
                  <c:v>2.9631409923403611</c:v>
                </c:pt>
                <c:pt idx="4" formatCode="0.00">
                  <c:v>7.2234234197343046</c:v>
                </c:pt>
                <c:pt idx="5" formatCode="0.00">
                  <c:v>5.805513063992251</c:v>
                </c:pt>
                <c:pt idx="6" formatCode="0.00">
                  <c:v>1.8041301092935347</c:v>
                </c:pt>
                <c:pt idx="7" formatCode="0.00">
                  <c:v>1.5535462427608584</c:v>
                </c:pt>
                <c:pt idx="8" formatCode="0.00">
                  <c:v>2.3843137220235247</c:v>
                </c:pt>
                <c:pt idx="9" formatCode="0.00">
                  <c:v>3.4177370163288185</c:v>
                </c:pt>
                <c:pt idx="10" formatCode="0.00">
                  <c:v>1.8258897120697966</c:v>
                </c:pt>
                <c:pt idx="11" formatCode="0.00">
                  <c:v>1.6245908714256831</c:v>
                </c:pt>
                <c:pt idx="12" formatCode="0.00">
                  <c:v>2.057116344159406</c:v>
                </c:pt>
                <c:pt idx="13">
                  <c:v>13.788329237441859</c:v>
                </c:pt>
                <c:pt idx="14">
                  <c:v>24.052673703700105</c:v>
                </c:pt>
                <c:pt idx="15">
                  <c:v>25.783003910143552</c:v>
                </c:pt>
                <c:pt idx="16">
                  <c:v>15.516412845083222</c:v>
                </c:pt>
                <c:pt idx="17">
                  <c:v>16.039896316378403</c:v>
                </c:pt>
                <c:pt idx="18" formatCode="0.00">
                  <c:v>2.64446393385367</c:v>
                </c:pt>
                <c:pt idx="19" formatCode="0.00">
                  <c:v>1.3995876373275824</c:v>
                </c:pt>
                <c:pt idx="20" formatCode="0.00">
                  <c:v>1.2162112216173786</c:v>
                </c:pt>
                <c:pt idx="21" formatCode="0.00">
                  <c:v>9.392137041502556</c:v>
                </c:pt>
                <c:pt idx="22" formatCode="0.00">
                  <c:v>3.6471284311534822</c:v>
                </c:pt>
                <c:pt idx="23" formatCode="0.00">
                  <c:v>3.4460217702204887</c:v>
                </c:pt>
                <c:pt idx="24" formatCode="0.00">
                  <c:v>6.8879841648357045</c:v>
                </c:pt>
                <c:pt idx="25" formatCode="0.00">
                  <c:v>2.4134887486602548</c:v>
                </c:pt>
                <c:pt idx="26" formatCode="0.00">
                  <c:v>3.0533592789367998</c:v>
                </c:pt>
                <c:pt idx="27" formatCode="0.00">
                  <c:v>4.0422165055701695</c:v>
                </c:pt>
                <c:pt idx="28" formatCode="0.00">
                  <c:v>5.2430980942168723</c:v>
                </c:pt>
                <c:pt idx="29" formatCode="0.00">
                  <c:v>4.0850846959794369</c:v>
                </c:pt>
                <c:pt idx="30" formatCode="0.000">
                  <c:v>5.386358532643392E-2</c:v>
                </c:pt>
                <c:pt idx="31" formatCode="0.000">
                  <c:v>4.3648086151879375E-3</c:v>
                </c:pt>
                <c:pt idx="32" formatCode="0.00">
                  <c:v>0.25043339218044069</c:v>
                </c:pt>
                <c:pt idx="33" formatCode="0.00">
                  <c:v>1.0992468155279251</c:v>
                </c:pt>
                <c:pt idx="34" formatCode="0.00">
                  <c:v>2.3427114296878955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40B-E844-AE2A-6540EA22865E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Center'!$M$51:$M$85</c:f>
              <c:numCache>
                <c:formatCode>0.000</c:formatCode>
                <c:ptCount val="35"/>
                <c:pt idx="0" formatCode="0.00">
                  <c:v>3.2697579646731061</c:v>
                </c:pt>
                <c:pt idx="1">
                  <c:v>0.57240653652959261</c:v>
                </c:pt>
                <c:pt idx="2" formatCode="0.00">
                  <c:v>1.1200457705142541</c:v>
                </c:pt>
                <c:pt idx="3">
                  <c:v>0.6869555023776196</c:v>
                </c:pt>
                <c:pt idx="4" formatCode="0.00">
                  <c:v>1.0837912962536649</c:v>
                </c:pt>
                <c:pt idx="5" formatCode="0.00">
                  <c:v>0.46222370228521065</c:v>
                </c:pt>
                <c:pt idx="6" formatCode="0.00">
                  <c:v>0.3018087832209374</c:v>
                </c:pt>
                <c:pt idx="7" formatCode="0.00">
                  <c:v>0.54123290896454268</c:v>
                </c:pt>
                <c:pt idx="8" formatCode="0.00">
                  <c:v>0.29264839409985921</c:v>
                </c:pt>
                <c:pt idx="9" formatCode="0.00">
                  <c:v>0.53957905932512362</c:v>
                </c:pt>
                <c:pt idx="10" formatCode="0.00">
                  <c:v>0.32753088106881539</c:v>
                </c:pt>
                <c:pt idx="11" formatCode="0.00">
                  <c:v>0.22231880862270909</c:v>
                </c:pt>
                <c:pt idx="12" formatCode="0.00">
                  <c:v>0.2553198464965406</c:v>
                </c:pt>
                <c:pt idx="13" formatCode="0.00">
                  <c:v>1.0164149078370399</c:v>
                </c:pt>
                <c:pt idx="14" formatCode="0.00">
                  <c:v>1.0967574884752112</c:v>
                </c:pt>
                <c:pt idx="15" formatCode="0.00">
                  <c:v>1.104130304674539</c:v>
                </c:pt>
                <c:pt idx="16">
                  <c:v>0.66786418072281595</c:v>
                </c:pt>
                <c:pt idx="17">
                  <c:v>0.88069076541106861</c:v>
                </c:pt>
                <c:pt idx="18" formatCode="0.00">
                  <c:v>1.1201005660387418</c:v>
                </c:pt>
                <c:pt idx="19">
                  <c:v>0.70240508591745487</c:v>
                </c:pt>
                <c:pt idx="20" formatCode="0.00">
                  <c:v>1.1198633098066326</c:v>
                </c:pt>
                <c:pt idx="21">
                  <c:v>0.4293441877435264</c:v>
                </c:pt>
                <c:pt idx="22" formatCode="0.00">
                  <c:v>1.1874389329869686</c:v>
                </c:pt>
                <c:pt idx="23">
                  <c:v>0.78225843640205228</c:v>
                </c:pt>
                <c:pt idx="24" formatCode="0.00">
                  <c:v>1.1745363559153612</c:v>
                </c:pt>
                <c:pt idx="25" formatCode="0.00">
                  <c:v>3.1879972428857042</c:v>
                </c:pt>
                <c:pt idx="26" formatCode="0.00">
                  <c:v>2.435874948131461</c:v>
                </c:pt>
                <c:pt idx="27">
                  <c:v>0.82379158459051638</c:v>
                </c:pt>
                <c:pt idx="28">
                  <c:v>0.76778877943848856</c:v>
                </c:pt>
                <c:pt idx="29">
                  <c:v>0.80160036603665175</c:v>
                </c:pt>
                <c:pt idx="30">
                  <c:v>0.54768907127132371</c:v>
                </c:pt>
                <c:pt idx="31">
                  <c:v>0.49494407824765396</c:v>
                </c:pt>
                <c:pt idx="32" formatCode="0.00">
                  <c:v>0.13348522019322681</c:v>
                </c:pt>
                <c:pt idx="33" formatCode="0.00">
                  <c:v>0.28165534565726491</c:v>
                </c:pt>
                <c:pt idx="34" formatCode="0.0">
                  <c:v>0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40B-E844-AE2A-6540EA22865E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Education Center'!$N$51:$N$85</c:f>
              <c:numCache>
                <c:formatCode>0.00</c:formatCode>
                <c:ptCount val="35"/>
                <c:pt idx="0" formatCode="0.0">
                  <c:v>18.918422356844427</c:v>
                </c:pt>
                <c:pt idx="1">
                  <c:v>1.5642005807294095</c:v>
                </c:pt>
                <c:pt idx="2">
                  <c:v>0.60650233248297103</c:v>
                </c:pt>
                <c:pt idx="3" formatCode="0.000">
                  <c:v>0.75258061913038055</c:v>
                </c:pt>
                <c:pt idx="4">
                  <c:v>2.6132773725272189</c:v>
                </c:pt>
                <c:pt idx="5">
                  <c:v>3.2088583183044816</c:v>
                </c:pt>
                <c:pt idx="6">
                  <c:v>2.4495080791635506</c:v>
                </c:pt>
                <c:pt idx="7">
                  <c:v>2.1819195662071253</c:v>
                </c:pt>
                <c:pt idx="8">
                  <c:v>4.6405612533846128</c:v>
                </c:pt>
                <c:pt idx="9">
                  <c:v>4.2108972320357489</c:v>
                </c:pt>
                <c:pt idx="10">
                  <c:v>3.4337579191258887</c:v>
                </c:pt>
                <c:pt idx="11">
                  <c:v>3.5860846453721846</c:v>
                </c:pt>
                <c:pt idx="12">
                  <c:v>3.2874041040947404</c:v>
                </c:pt>
                <c:pt idx="13">
                  <c:v>8.941303108499989</c:v>
                </c:pt>
                <c:pt idx="14" formatCode="0.0">
                  <c:v>10.393836390572771</c:v>
                </c:pt>
                <c:pt idx="15">
                  <c:v>8.8506035193450767</c:v>
                </c:pt>
                <c:pt idx="16">
                  <c:v>8.0804491894709631</c:v>
                </c:pt>
                <c:pt idx="17">
                  <c:v>8.2378375758957372</c:v>
                </c:pt>
                <c:pt idx="18">
                  <c:v>2.1890218131422068</c:v>
                </c:pt>
                <c:pt idx="19">
                  <c:v>1.0857761604219198</c:v>
                </c:pt>
                <c:pt idx="20" formatCode="0.000">
                  <c:v>0.8040908295896072</c:v>
                </c:pt>
                <c:pt idx="21">
                  <c:v>5.0994721305603443</c:v>
                </c:pt>
                <c:pt idx="22" formatCode="0.0">
                  <c:v>11.533712467971514</c:v>
                </c:pt>
                <c:pt idx="23">
                  <c:v>8.0892023062696019</c:v>
                </c:pt>
                <c:pt idx="24" formatCode="0.0">
                  <c:v>10.627523331910258</c:v>
                </c:pt>
                <c:pt idx="25" formatCode="0.0">
                  <c:v>62.421556906988336</c:v>
                </c:pt>
                <c:pt idx="26" formatCode="0.0">
                  <c:v>22.007775627913102</c:v>
                </c:pt>
                <c:pt idx="27">
                  <c:v>8.2679073414420774</c:v>
                </c:pt>
                <c:pt idx="28">
                  <c:v>6.7500408817144768</c:v>
                </c:pt>
                <c:pt idx="29" formatCode="0.0">
                  <c:v>12.215455628532297</c:v>
                </c:pt>
                <c:pt idx="30">
                  <c:v>1.2479058933051201</c:v>
                </c:pt>
                <c:pt idx="31" formatCode="0.000">
                  <c:v>0.79911230557066981</c:v>
                </c:pt>
                <c:pt idx="32">
                  <c:v>1.4543841949909364</c:v>
                </c:pt>
                <c:pt idx="33">
                  <c:v>3.3546370916445523</c:v>
                </c:pt>
                <c:pt idx="34">
                  <c:v>3.8553237091636885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40B-E844-AE2A-6540EA22865E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Education Center'!$O$51:$O$85</c:f>
              <c:numCache>
                <c:formatCode>0.00</c:formatCode>
                <c:ptCount val="35"/>
                <c:pt idx="0">
                  <c:v>1.348175964142373</c:v>
                </c:pt>
                <c:pt idx="1">
                  <c:v>0.16095236011178088</c:v>
                </c:pt>
                <c:pt idx="2">
                  <c:v>0.10013092709625221</c:v>
                </c:pt>
                <c:pt idx="3">
                  <c:v>8.9584990358296077E-2</c:v>
                </c:pt>
                <c:pt idx="4">
                  <c:v>0.22427278965819486</c:v>
                </c:pt>
                <c:pt idx="5">
                  <c:v>0.19894054456296181</c:v>
                </c:pt>
                <c:pt idx="6">
                  <c:v>0.22990435866390518</c:v>
                </c:pt>
                <c:pt idx="7">
                  <c:v>0.13029825509220402</c:v>
                </c:pt>
                <c:pt idx="8" formatCode="0.000">
                  <c:v>0.35717983746252574</c:v>
                </c:pt>
                <c:pt idx="9">
                  <c:v>0.13656512407345542</c:v>
                </c:pt>
                <c:pt idx="10">
                  <c:v>0.30597526381952395</c:v>
                </c:pt>
                <c:pt idx="11">
                  <c:v>0.34811508514481976</c:v>
                </c:pt>
                <c:pt idx="12">
                  <c:v>0.29720378559731242</c:v>
                </c:pt>
                <c:pt idx="13" formatCode="0.000">
                  <c:v>0.6134861769224258</c:v>
                </c:pt>
                <c:pt idx="14" formatCode="0.000">
                  <c:v>0.61627489053637119</c:v>
                </c:pt>
                <c:pt idx="15" formatCode="0.000">
                  <c:v>0.62316679229846794</c:v>
                </c:pt>
                <c:pt idx="16" formatCode="0.000">
                  <c:v>0.52992224259872323</c:v>
                </c:pt>
                <c:pt idx="17" formatCode="0.000">
                  <c:v>0.60150047319335576</c:v>
                </c:pt>
                <c:pt idx="18">
                  <c:v>0.11605527251918334</c:v>
                </c:pt>
                <c:pt idx="19">
                  <c:v>2.8255569142647565E-2</c:v>
                </c:pt>
                <c:pt idx="20">
                  <c:v>5.3092195395833847E-2</c:v>
                </c:pt>
                <c:pt idx="21">
                  <c:v>0.27698452360537906</c:v>
                </c:pt>
                <c:pt idx="22" formatCode="0.000">
                  <c:v>0.52524011275619964</c:v>
                </c:pt>
                <c:pt idx="23" formatCode="0.000">
                  <c:v>0.51240965942286898</c:v>
                </c:pt>
                <c:pt idx="24">
                  <c:v>0.71595347907276363</c:v>
                </c:pt>
                <c:pt idx="25" formatCode="0.0">
                  <c:v>1.5940787800436262</c:v>
                </c:pt>
                <c:pt idx="26">
                  <c:v>1.3883397245240241</c:v>
                </c:pt>
                <c:pt idx="27" formatCode="0.000">
                  <c:v>0.54822434457795655</c:v>
                </c:pt>
                <c:pt idx="28">
                  <c:v>0.43768698422994906</c:v>
                </c:pt>
                <c:pt idx="29" formatCode="0.000">
                  <c:v>0.73225107193848227</c:v>
                </c:pt>
                <c:pt idx="30" formatCode="0.000">
                  <c:v>5.643320439162168E-2</c:v>
                </c:pt>
                <c:pt idx="31" formatCode="0.0">
                  <c:v>0</c:v>
                </c:pt>
                <c:pt idx="32" formatCode="0.000">
                  <c:v>4.9070573763288834E-2</c:v>
                </c:pt>
                <c:pt idx="33">
                  <c:v>0.1043389264997138</c:v>
                </c:pt>
                <c:pt idx="34">
                  <c:v>0.30593389466053145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40B-E844-AE2A-6540EA22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ax val="7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Park Education Center Core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'Park Education Center'!$B$95:$B$134</c:f>
              <c:numCache>
                <c:formatCode>0.00</c:formatCode>
                <c:ptCount val="40"/>
                <c:pt idx="0" formatCode="0.0">
                  <c:v>10.147131277477039</c:v>
                </c:pt>
                <c:pt idx="1">
                  <c:v>1.4991245925425363</c:v>
                </c:pt>
                <c:pt idx="2">
                  <c:v>0.26046715815525301</c:v>
                </c:pt>
                <c:pt idx="3">
                  <c:v>0.1358895162361283</c:v>
                </c:pt>
                <c:pt idx="4">
                  <c:v>0.12221334538379802</c:v>
                </c:pt>
                <c:pt idx="5">
                  <c:v>1.2768471329010689</c:v>
                </c:pt>
                <c:pt idx="6">
                  <c:v>0.19335456834899165</c:v>
                </c:pt>
                <c:pt idx="7">
                  <c:v>2.0786976149679615</c:v>
                </c:pt>
                <c:pt idx="8" formatCode="0.000">
                  <c:v>0.58779442285264827</c:v>
                </c:pt>
                <c:pt idx="9">
                  <c:v>1.0253161672262672</c:v>
                </c:pt>
                <c:pt idx="10">
                  <c:v>1.2956617051906474</c:v>
                </c:pt>
                <c:pt idx="11">
                  <c:v>1.2697133834362939</c:v>
                </c:pt>
                <c:pt idx="12">
                  <c:v>1.8279175765508799</c:v>
                </c:pt>
                <c:pt idx="13">
                  <c:v>1.902753400171834</c:v>
                </c:pt>
                <c:pt idx="14">
                  <c:v>2.0133924582926408</c:v>
                </c:pt>
                <c:pt idx="15">
                  <c:v>1.7747612713863263</c:v>
                </c:pt>
                <c:pt idx="16">
                  <c:v>2.4212479335774995</c:v>
                </c:pt>
                <c:pt idx="17">
                  <c:v>3.7598938343074342</c:v>
                </c:pt>
                <c:pt idx="18">
                  <c:v>4.2389699076695333</c:v>
                </c:pt>
                <c:pt idx="19">
                  <c:v>4.5127514092995247</c:v>
                </c:pt>
                <c:pt idx="20">
                  <c:v>7.1707362914542241</c:v>
                </c:pt>
                <c:pt idx="21">
                  <c:v>6.6483877115437142</c:v>
                </c:pt>
                <c:pt idx="22" formatCode="0.000">
                  <c:v>0.75007409115348844</c:v>
                </c:pt>
                <c:pt idx="23">
                  <c:v>4.2177861702290187</c:v>
                </c:pt>
                <c:pt idx="24">
                  <c:v>8.3262231251643755</c:v>
                </c:pt>
                <c:pt idx="25">
                  <c:v>0.79316140506185717</c:v>
                </c:pt>
                <c:pt idx="26">
                  <c:v>2.0410910245111782</c:v>
                </c:pt>
                <c:pt idx="27" formatCode="0.0">
                  <c:v>10.187934720601554</c:v>
                </c:pt>
                <c:pt idx="28" formatCode="0.0">
                  <c:v>30.06862137665216</c:v>
                </c:pt>
                <c:pt idx="29">
                  <c:v>2.3730947103578148</c:v>
                </c:pt>
                <c:pt idx="30">
                  <c:v>0.45846997138108525</c:v>
                </c:pt>
                <c:pt idx="31" formatCode="0.0">
                  <c:v>15.582529747738885</c:v>
                </c:pt>
                <c:pt idx="32" formatCode="0.0">
                  <c:v>13.764995166081984</c:v>
                </c:pt>
                <c:pt idx="33">
                  <c:v>7.8361815412666784</c:v>
                </c:pt>
                <c:pt idx="34">
                  <c:v>6.8082000672186549</c:v>
                </c:pt>
                <c:pt idx="35">
                  <c:v>8.0864822581370781</c:v>
                </c:pt>
                <c:pt idx="36">
                  <c:v>6.9908262476370275</c:v>
                </c:pt>
                <c:pt idx="37" formatCode="0.0">
                  <c:v>22.13651516220526</c:v>
                </c:pt>
                <c:pt idx="38">
                  <c:v>8.3215000673596116</c:v>
                </c:pt>
                <c:pt idx="39">
                  <c:v>0.42620878919875094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1-E149-A785-492377113DD8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'Park Education Center'!$C$95:$C$134</c:f>
              <c:numCache>
                <c:formatCode>0.000</c:formatCode>
                <c:ptCount val="40"/>
                <c:pt idx="0" formatCode="0.00">
                  <c:v>0.39456794620170543</c:v>
                </c:pt>
                <c:pt idx="1">
                  <c:v>7.7202816462872983E-2</c:v>
                </c:pt>
                <c:pt idx="2" formatCode="0.00">
                  <c:v>3.6591019205095755E-2</c:v>
                </c:pt>
                <c:pt idx="3" formatCode="0.00">
                  <c:v>3.0556621151486513E-2</c:v>
                </c:pt>
                <c:pt idx="4" formatCode="0.00">
                  <c:v>3.5417311621789141E-2</c:v>
                </c:pt>
                <c:pt idx="5">
                  <c:v>6.8457012111118168E-2</c:v>
                </c:pt>
                <c:pt idx="6" formatCode="0.00">
                  <c:v>3.3895498954734045E-2</c:v>
                </c:pt>
                <c:pt idx="7">
                  <c:v>4.974259071262415E-2</c:v>
                </c:pt>
                <c:pt idx="8">
                  <c:v>3.2719058153044628E-2</c:v>
                </c:pt>
                <c:pt idx="9" formatCode="0.00">
                  <c:v>2.8687234395767359E-2</c:v>
                </c:pt>
                <c:pt idx="10">
                  <c:v>4.7581964383123822E-2</c:v>
                </c:pt>
                <c:pt idx="11">
                  <c:v>4.5638346928567747E-2</c:v>
                </c:pt>
                <c:pt idx="12">
                  <c:v>7.5326927008582914E-2</c:v>
                </c:pt>
                <c:pt idx="13">
                  <c:v>6.8153125507224521E-2</c:v>
                </c:pt>
                <c:pt idx="14" formatCode="0.00">
                  <c:v>4.9399237701333261E-2</c:v>
                </c:pt>
                <c:pt idx="15">
                  <c:v>5.8377388838463329E-2</c:v>
                </c:pt>
                <c:pt idx="16">
                  <c:v>5.2413398351106068E-2</c:v>
                </c:pt>
                <c:pt idx="17">
                  <c:v>6.2945387893170182E-2</c:v>
                </c:pt>
                <c:pt idx="18" formatCode="0.0">
                  <c:v>6.2025827467760988E-2</c:v>
                </c:pt>
                <c:pt idx="19" formatCode="0.00">
                  <c:v>0.10619687856805364</c:v>
                </c:pt>
                <c:pt idx="20" formatCode="0.00">
                  <c:v>0.24581884909180876</c:v>
                </c:pt>
                <c:pt idx="21" formatCode="0.00">
                  <c:v>0.2856805361684609</c:v>
                </c:pt>
                <c:pt idx="22" formatCode="0.00">
                  <c:v>4.6373668552445041E-2</c:v>
                </c:pt>
                <c:pt idx="23" formatCode="0.00">
                  <c:v>0.12180432629450025</c:v>
                </c:pt>
                <c:pt idx="24" formatCode="0.00">
                  <c:v>0.12570183950781003</c:v>
                </c:pt>
                <c:pt idx="25" formatCode="0.00">
                  <c:v>1.8768834124174377E-2</c:v>
                </c:pt>
                <c:pt idx="26">
                  <c:v>3.8517887318479084E-2</c:v>
                </c:pt>
                <c:pt idx="27" formatCode="0.00">
                  <c:v>0.10212715756147653</c:v>
                </c:pt>
                <c:pt idx="28" formatCode="0.00">
                  <c:v>0.1618023408898735</c:v>
                </c:pt>
                <c:pt idx="29" formatCode="0.00">
                  <c:v>4.6224736007829691E-2</c:v>
                </c:pt>
                <c:pt idx="30" formatCode="0.00">
                  <c:v>9.3578089019621703E-3</c:v>
                </c:pt>
                <c:pt idx="31" formatCode="0.0">
                  <c:v>6.9114164382200513E-2</c:v>
                </c:pt>
                <c:pt idx="32" formatCode="0.0">
                  <c:v>8.4032229346238344E-2</c:v>
                </c:pt>
                <c:pt idx="33" formatCode="0.00">
                  <c:v>9.6273290304168424E-2</c:v>
                </c:pt>
                <c:pt idx="34" formatCode="0.00">
                  <c:v>8.4658091464190524E-2</c:v>
                </c:pt>
                <c:pt idx="35">
                  <c:v>7.1536040948340318E-2</c:v>
                </c:pt>
                <c:pt idx="36">
                  <c:v>8.8942072260706231E-2</c:v>
                </c:pt>
                <c:pt idx="37" formatCode="0.00">
                  <c:v>0.22028693917596837</c:v>
                </c:pt>
                <c:pt idx="38" formatCode="0.00">
                  <c:v>4.8469567562655781E-2</c:v>
                </c:pt>
                <c:pt idx="39" formatCode="0.00">
                  <c:v>7.5655240407354468E-3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21-E149-A785-492377113DD8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'Park Education Center'!$D$95:$D$134</c:f>
              <c:numCache>
                <c:formatCode>0.0</c:formatCode>
                <c:ptCount val="40"/>
                <c:pt idx="0" formatCode="0.00">
                  <c:v>0.2517121387876548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0.00">
                  <c:v>0.114184146010683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.00">
                  <c:v>0.11482071477399124</c:v>
                </c:pt>
                <c:pt idx="20" formatCode="0.00">
                  <c:v>0.29010583390388944</c:v>
                </c:pt>
                <c:pt idx="21" formatCode="0.00">
                  <c:v>0.20205471641600331</c:v>
                </c:pt>
                <c:pt idx="22">
                  <c:v>0</c:v>
                </c:pt>
                <c:pt idx="23" formatCode="0.00">
                  <c:v>0.13920040019374325</c:v>
                </c:pt>
                <c:pt idx="24" formatCode="0.00">
                  <c:v>0.46579262937219479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0.00">
                  <c:v>4.4927687299422245E-2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0.00">
                  <c:v>7.4138450425410779E-3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21-E149-A785-492377113DD8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'Park Education Center'!$E$95:$E$134</c:f>
              <c:numCache>
                <c:formatCode>0.00</c:formatCode>
                <c:ptCount val="40"/>
                <c:pt idx="0" formatCode="0.0">
                  <c:v>35.873348974692661</c:v>
                </c:pt>
                <c:pt idx="1">
                  <c:v>4.2428580707106898</c:v>
                </c:pt>
                <c:pt idx="2">
                  <c:v>1.6514815841676496</c:v>
                </c:pt>
                <c:pt idx="3">
                  <c:v>1.7275975574360014</c:v>
                </c:pt>
                <c:pt idx="4">
                  <c:v>1.6935415814809687</c:v>
                </c:pt>
                <c:pt idx="5">
                  <c:v>3.7450177113257319</c:v>
                </c:pt>
                <c:pt idx="6">
                  <c:v>1.5934958271930784</c:v>
                </c:pt>
                <c:pt idx="7">
                  <c:v>2.3134571080910944</c:v>
                </c:pt>
                <c:pt idx="8">
                  <c:v>1.0026756240219339</c:v>
                </c:pt>
                <c:pt idx="9">
                  <c:v>1.5684899619949293</c:v>
                </c:pt>
                <c:pt idx="10">
                  <c:v>2.1552614457162087</c:v>
                </c:pt>
                <c:pt idx="11">
                  <c:v>3.0075317260659964</c:v>
                </c:pt>
                <c:pt idx="12">
                  <c:v>6.908463269482267</c:v>
                </c:pt>
                <c:pt idx="13">
                  <c:v>3.0778500800788375</c:v>
                </c:pt>
                <c:pt idx="14">
                  <c:v>2.3514806811235047</c:v>
                </c:pt>
                <c:pt idx="15">
                  <c:v>3.2836619966457263</c:v>
                </c:pt>
                <c:pt idx="16">
                  <c:v>3.0877659195220279</c:v>
                </c:pt>
                <c:pt idx="17">
                  <c:v>3.635517217870631</c:v>
                </c:pt>
                <c:pt idx="18">
                  <c:v>3.5437067330776615</c:v>
                </c:pt>
                <c:pt idx="19">
                  <c:v>5.1130335573406747</c:v>
                </c:pt>
                <c:pt idx="20" formatCode="0.0">
                  <c:v>13.249592035872263</c:v>
                </c:pt>
                <c:pt idx="21" formatCode="0.0">
                  <c:v>10.072771760302354</c:v>
                </c:pt>
                <c:pt idx="22">
                  <c:v>2.1476249191243517</c:v>
                </c:pt>
                <c:pt idx="23">
                  <c:v>4.2059936562947398</c:v>
                </c:pt>
                <c:pt idx="24">
                  <c:v>6.7313851820545461</c:v>
                </c:pt>
                <c:pt idx="25">
                  <c:v>3.1379245429635243</c:v>
                </c:pt>
                <c:pt idx="26">
                  <c:v>2.702508392872617</c:v>
                </c:pt>
                <c:pt idx="27">
                  <c:v>5.4924214616176936</c:v>
                </c:pt>
                <c:pt idx="28">
                  <c:v>4.5451544952920671</c:v>
                </c:pt>
                <c:pt idx="29">
                  <c:v>6.5722335435948116</c:v>
                </c:pt>
                <c:pt idx="30">
                  <c:v>1.2099555035126273</c:v>
                </c:pt>
                <c:pt idx="31">
                  <c:v>1.9105044103322193</c:v>
                </c:pt>
                <c:pt idx="32">
                  <c:v>1.865937870652854</c:v>
                </c:pt>
                <c:pt idx="33">
                  <c:v>3.0684838539124186</c:v>
                </c:pt>
                <c:pt idx="34">
                  <c:v>3.2442358615050111</c:v>
                </c:pt>
                <c:pt idx="35">
                  <c:v>3.1906964540504203</c:v>
                </c:pt>
                <c:pt idx="36">
                  <c:v>3.8401931062834107</c:v>
                </c:pt>
                <c:pt idx="37">
                  <c:v>4.7786218118639354</c:v>
                </c:pt>
                <c:pt idx="38">
                  <c:v>2.1236492248684895</c:v>
                </c:pt>
                <c:pt idx="39">
                  <c:v>1.513535994760363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21-E149-A785-492377113DD8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'Park Education Center'!$F$95:$F$134</c:f>
              <c:numCache>
                <c:formatCode>0.0</c:formatCode>
                <c:ptCount val="40"/>
                <c:pt idx="0">
                  <c:v>100.3719537145883</c:v>
                </c:pt>
                <c:pt idx="1">
                  <c:v>20.191177138557073</c:v>
                </c:pt>
                <c:pt idx="2" formatCode="0.00">
                  <c:v>5.9042290243130875</c:v>
                </c:pt>
                <c:pt idx="3" formatCode="0.00">
                  <c:v>4.2492778210304429</c:v>
                </c:pt>
                <c:pt idx="4" formatCode="0.00">
                  <c:v>4.3372610158703759</c:v>
                </c:pt>
                <c:pt idx="5">
                  <c:v>15.263585418229427</c:v>
                </c:pt>
                <c:pt idx="6" formatCode="0.00">
                  <c:v>4.5872205056124287</c:v>
                </c:pt>
                <c:pt idx="7">
                  <c:v>11.66071552596545</c:v>
                </c:pt>
                <c:pt idx="8" formatCode="0.00">
                  <c:v>6.1329751683362366</c:v>
                </c:pt>
                <c:pt idx="9" formatCode="0.00">
                  <c:v>9.6616957367399969</c:v>
                </c:pt>
                <c:pt idx="10">
                  <c:v>10.379816340061813</c:v>
                </c:pt>
                <c:pt idx="11">
                  <c:v>10.788860191927359</c:v>
                </c:pt>
                <c:pt idx="12">
                  <c:v>12.955006212526072</c:v>
                </c:pt>
                <c:pt idx="13">
                  <c:v>10.905769100312652</c:v>
                </c:pt>
                <c:pt idx="14">
                  <c:v>10.548598450847383</c:v>
                </c:pt>
                <c:pt idx="15">
                  <c:v>12.082619926626803</c:v>
                </c:pt>
                <c:pt idx="16">
                  <c:v>11.520595642530049</c:v>
                </c:pt>
                <c:pt idx="17">
                  <c:v>17.185070594749462</c:v>
                </c:pt>
                <c:pt idx="18">
                  <c:v>15.053541188780343</c:v>
                </c:pt>
                <c:pt idx="19">
                  <c:v>28.595336032997821</c:v>
                </c:pt>
                <c:pt idx="20" formatCode="0.00">
                  <c:v>38.792645391087582</c:v>
                </c:pt>
                <c:pt idx="21">
                  <c:v>16.605766741510728</c:v>
                </c:pt>
                <c:pt idx="22" formatCode="0.00">
                  <c:v>2.3167007831937889</c:v>
                </c:pt>
                <c:pt idx="23" formatCode="0.00">
                  <c:v>7.5329547029287509</c:v>
                </c:pt>
                <c:pt idx="24">
                  <c:v>16.308893107955313</c:v>
                </c:pt>
                <c:pt idx="25" formatCode="0.00">
                  <c:v>1.1696880937181593</c:v>
                </c:pt>
                <c:pt idx="26">
                  <c:v>10.669131043571404</c:v>
                </c:pt>
                <c:pt idx="27">
                  <c:v>37.405504700653793</c:v>
                </c:pt>
                <c:pt idx="28" formatCode="0.00">
                  <c:v>80.728561350704823</c:v>
                </c:pt>
                <c:pt idx="29" formatCode="0.00">
                  <c:v>9.1373507105004315</c:v>
                </c:pt>
                <c:pt idx="30" formatCode="0.00">
                  <c:v>1.6665491887430355</c:v>
                </c:pt>
                <c:pt idx="31">
                  <c:v>38.164825351758346</c:v>
                </c:pt>
                <c:pt idx="32">
                  <c:v>45.670326175068013</c:v>
                </c:pt>
                <c:pt idx="33">
                  <c:v>41.584549057519268</c:v>
                </c:pt>
                <c:pt idx="34">
                  <c:v>39.677547896007617</c:v>
                </c:pt>
                <c:pt idx="35">
                  <c:v>46.169005894119465</c:v>
                </c:pt>
                <c:pt idx="36">
                  <c:v>41.700085426678406</c:v>
                </c:pt>
                <c:pt idx="37">
                  <c:v>124.34445842823261</c:v>
                </c:pt>
                <c:pt idx="38">
                  <c:v>24.197974862711224</c:v>
                </c:pt>
                <c:pt idx="39" formatCode="0.00">
                  <c:v>4.9389646031980874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21-E149-A785-492377113DD8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'Park Education Center'!$G$95:$G$134</c:f>
              <c:numCache>
                <c:formatCode>0.0</c:formatCode>
                <c:ptCount val="40"/>
                <c:pt idx="0">
                  <c:v>41.101384212295969</c:v>
                </c:pt>
                <c:pt idx="1">
                  <c:v>13.381112383711491</c:v>
                </c:pt>
                <c:pt idx="2" formatCode="0.00">
                  <c:v>5.4116959879253814</c:v>
                </c:pt>
                <c:pt idx="3" formatCode="0.00">
                  <c:v>4.1745108329960017</c:v>
                </c:pt>
                <c:pt idx="4" formatCode="0.00">
                  <c:v>4.3078326513163585</c:v>
                </c:pt>
                <c:pt idx="5">
                  <c:v>11.422237583572507</c:v>
                </c:pt>
                <c:pt idx="6" formatCode="0.00">
                  <c:v>4.4431938428237228</c:v>
                </c:pt>
                <c:pt idx="7">
                  <c:v>13.233960083529091</c:v>
                </c:pt>
                <c:pt idx="8">
                  <c:v>10.974803368991502</c:v>
                </c:pt>
                <c:pt idx="9">
                  <c:v>13.808134877733833</c:v>
                </c:pt>
                <c:pt idx="10">
                  <c:v>14.398735996558701</c:v>
                </c:pt>
                <c:pt idx="11">
                  <c:v>19.371921509321862</c:v>
                </c:pt>
                <c:pt idx="12">
                  <c:v>19.938023119014719</c:v>
                </c:pt>
                <c:pt idx="13">
                  <c:v>17.089957456422646</c:v>
                </c:pt>
                <c:pt idx="14">
                  <c:v>14.451123077870831</c:v>
                </c:pt>
                <c:pt idx="15">
                  <c:v>18.895851767968285</c:v>
                </c:pt>
                <c:pt idx="16">
                  <c:v>16.249332430221568</c:v>
                </c:pt>
                <c:pt idx="17">
                  <c:v>19.697882539140551</c:v>
                </c:pt>
                <c:pt idx="18">
                  <c:v>17.069925566281285</c:v>
                </c:pt>
                <c:pt idx="19">
                  <c:v>13.482304722808662</c:v>
                </c:pt>
                <c:pt idx="20">
                  <c:v>11.962971721128502</c:v>
                </c:pt>
                <c:pt idx="21" formatCode="0.00">
                  <c:v>7.5451160960221255</c:v>
                </c:pt>
                <c:pt idx="22" formatCode="0.00">
                  <c:v>1.7726331198573175</c:v>
                </c:pt>
                <c:pt idx="23" formatCode="0.00">
                  <c:v>4.0710535212698016</c:v>
                </c:pt>
                <c:pt idx="24" formatCode="0.00">
                  <c:v>7.4983321329176489</c:v>
                </c:pt>
                <c:pt idx="25" formatCode="0.00">
                  <c:v>1.6542824759108747</c:v>
                </c:pt>
                <c:pt idx="26" formatCode="0.00">
                  <c:v>3.7198436447211609</c:v>
                </c:pt>
                <c:pt idx="27" formatCode="0.00">
                  <c:v>9.9033182166367926</c:v>
                </c:pt>
                <c:pt idx="28">
                  <c:v>16.111901429506215</c:v>
                </c:pt>
                <c:pt idx="29" formatCode="0.00">
                  <c:v>5.7689818266160025</c:v>
                </c:pt>
                <c:pt idx="30" formatCode="0.00">
                  <c:v>1.7320937542344643</c:v>
                </c:pt>
                <c:pt idx="31">
                  <c:v>14.515964677502716</c:v>
                </c:pt>
                <c:pt idx="32">
                  <c:v>15.712146654847556</c:v>
                </c:pt>
                <c:pt idx="33">
                  <c:v>15.763282486868977</c:v>
                </c:pt>
                <c:pt idx="34">
                  <c:v>13.302828373920617</c:v>
                </c:pt>
                <c:pt idx="35">
                  <c:v>16.072156313909275</c:v>
                </c:pt>
                <c:pt idx="36">
                  <c:v>16.107582676846373</c:v>
                </c:pt>
                <c:pt idx="37">
                  <c:v>32.737448048558072</c:v>
                </c:pt>
                <c:pt idx="38" formatCode="0.00">
                  <c:v>6.3869057651037142</c:v>
                </c:pt>
                <c:pt idx="39" formatCode="0.00">
                  <c:v>3.4168225638236334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21-E149-A785-492377113DD8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Center'!$H$95:$H$134</c:f>
              <c:numCache>
                <c:formatCode>0.0</c:formatCode>
                <c:ptCount val="40"/>
                <c:pt idx="0" formatCode="0.00">
                  <c:v>98.082615119825505</c:v>
                </c:pt>
                <c:pt idx="1">
                  <c:v>18.7667304278853</c:v>
                </c:pt>
                <c:pt idx="2" formatCode="0.00">
                  <c:v>8.0603719874235935</c:v>
                </c:pt>
                <c:pt idx="3" formatCode="0.00">
                  <c:v>5.8446932102957545</c:v>
                </c:pt>
                <c:pt idx="4" formatCode="0.00">
                  <c:v>5.7486735209880404</c:v>
                </c:pt>
                <c:pt idx="5">
                  <c:v>13.327006780874706</c:v>
                </c:pt>
                <c:pt idx="6" formatCode="0.00">
                  <c:v>6.4705095365448475</c:v>
                </c:pt>
                <c:pt idx="7">
                  <c:v>15.347497177436177</c:v>
                </c:pt>
                <c:pt idx="8">
                  <c:v>11.245804910837224</c:v>
                </c:pt>
                <c:pt idx="9">
                  <c:v>13.599264561993115</c:v>
                </c:pt>
                <c:pt idx="10">
                  <c:v>16.080567114288836</c:v>
                </c:pt>
                <c:pt idx="11">
                  <c:v>25.483550578340598</c:v>
                </c:pt>
                <c:pt idx="12">
                  <c:v>27.667524445895296</c:v>
                </c:pt>
                <c:pt idx="13">
                  <c:v>22.312118936278228</c:v>
                </c:pt>
                <c:pt idx="14">
                  <c:v>16.783459151266126</c:v>
                </c:pt>
                <c:pt idx="15">
                  <c:v>18.734044331985668</c:v>
                </c:pt>
                <c:pt idx="16">
                  <c:v>20.509111624622054</c:v>
                </c:pt>
                <c:pt idx="17">
                  <c:v>26.072005996395923</c:v>
                </c:pt>
                <c:pt idx="18">
                  <c:v>26.711380023435662</c:v>
                </c:pt>
                <c:pt idx="19">
                  <c:v>21.193847971420837</c:v>
                </c:pt>
                <c:pt idx="20">
                  <c:v>21.317611865863565</c:v>
                </c:pt>
                <c:pt idx="21">
                  <c:v>15.37038848665977</c:v>
                </c:pt>
                <c:pt idx="22" formatCode="0.00">
                  <c:v>6.0190860073082986</c:v>
                </c:pt>
                <c:pt idx="23">
                  <c:v>12.035224406557855</c:v>
                </c:pt>
                <c:pt idx="24">
                  <c:v>26.111788983831573</c:v>
                </c:pt>
                <c:pt idx="25" formatCode="0.00">
                  <c:v>5.7295827529696099</c:v>
                </c:pt>
                <c:pt idx="26">
                  <c:v>15.281257107532031</c:v>
                </c:pt>
                <c:pt idx="27">
                  <c:v>28.822871216164657</c:v>
                </c:pt>
                <c:pt idx="28">
                  <c:v>59.179197466141247</c:v>
                </c:pt>
                <c:pt idx="29">
                  <c:v>24.155829337246271</c:v>
                </c:pt>
                <c:pt idx="30" formatCode="0.00">
                  <c:v>7.6330089206679217</c:v>
                </c:pt>
                <c:pt idx="31">
                  <c:v>17.020235876346351</c:v>
                </c:pt>
                <c:pt idx="32">
                  <c:v>11.249878354158325</c:v>
                </c:pt>
                <c:pt idx="33">
                  <c:v>10.603511472472945</c:v>
                </c:pt>
                <c:pt idx="34" formatCode="0.00">
                  <c:v>8.5988328688450562</c:v>
                </c:pt>
                <c:pt idx="35">
                  <c:v>10.143189527306689</c:v>
                </c:pt>
                <c:pt idx="36">
                  <c:v>10.071014018194054</c:v>
                </c:pt>
                <c:pt idx="37">
                  <c:v>15.155581510365554</c:v>
                </c:pt>
                <c:pt idx="38">
                  <c:v>21.023330822010365</c:v>
                </c:pt>
                <c:pt idx="39">
                  <c:v>16.560044068332541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21-E149-A785-492377113DD8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Center'!$I$95:$I$134</c:f>
              <c:numCache>
                <c:formatCode>0.00</c:formatCode>
                <c:ptCount val="40"/>
                <c:pt idx="0">
                  <c:v>1.2277637514321351</c:v>
                </c:pt>
                <c:pt idx="1">
                  <c:v>0.39881921710950508</c:v>
                </c:pt>
                <c:pt idx="2">
                  <c:v>0.17686100059106949</c:v>
                </c:pt>
                <c:pt idx="3">
                  <c:v>0.12777363081143817</c:v>
                </c:pt>
                <c:pt idx="4">
                  <c:v>0.11579735162392432</c:v>
                </c:pt>
                <c:pt idx="5">
                  <c:v>0.35352015432336636</c:v>
                </c:pt>
                <c:pt idx="6">
                  <c:v>0.12477970763530767</c:v>
                </c:pt>
                <c:pt idx="7" formatCode="0.000">
                  <c:v>0.44961131773000973</c:v>
                </c:pt>
                <c:pt idx="8" formatCode="0.000">
                  <c:v>0.29625197614266574</c:v>
                </c:pt>
                <c:pt idx="9" formatCode="0.000">
                  <c:v>0.4084939610023004</c:v>
                </c:pt>
                <c:pt idx="10" formatCode="0.000">
                  <c:v>0.39368244722212303</c:v>
                </c:pt>
                <c:pt idx="11" formatCode="0.000">
                  <c:v>0.55066276897695832</c:v>
                </c:pt>
                <c:pt idx="12" formatCode="0.000">
                  <c:v>0.62441009008305526</c:v>
                </c:pt>
                <c:pt idx="13" formatCode="0.000">
                  <c:v>0.57386322021775127</c:v>
                </c:pt>
                <c:pt idx="14">
                  <c:v>0.50226998261889677</c:v>
                </c:pt>
                <c:pt idx="15" formatCode="0.000">
                  <c:v>0.55095915586673727</c:v>
                </c:pt>
                <c:pt idx="16" formatCode="0.000">
                  <c:v>0.56042794984197097</c:v>
                </c:pt>
                <c:pt idx="17" formatCode="0.000">
                  <c:v>0.8992409301546419</c:v>
                </c:pt>
                <c:pt idx="18" formatCode="0.000">
                  <c:v>0.90762698185877821</c:v>
                </c:pt>
                <c:pt idx="19" formatCode="0.000">
                  <c:v>0.56682037519152129</c:v>
                </c:pt>
                <c:pt idx="20" formatCode="0.000">
                  <c:v>0.52708895559778235</c:v>
                </c:pt>
                <c:pt idx="21">
                  <c:v>0.29224068838566891</c:v>
                </c:pt>
                <c:pt idx="22" formatCode="0.000">
                  <c:v>5.812192618275009E-2</c:v>
                </c:pt>
                <c:pt idx="23">
                  <c:v>0.18063623551896146</c:v>
                </c:pt>
                <c:pt idx="24">
                  <c:v>0.33393310913372182</c:v>
                </c:pt>
                <c:pt idx="25" formatCode="0.000">
                  <c:v>5.6876177136309533E-2</c:v>
                </c:pt>
                <c:pt idx="26">
                  <c:v>0.13610910070718413</c:v>
                </c:pt>
                <c:pt idx="27">
                  <c:v>0.38016657619530048</c:v>
                </c:pt>
                <c:pt idx="28">
                  <c:v>0.5162663958948992</c:v>
                </c:pt>
                <c:pt idx="29">
                  <c:v>0.2977535200762248</c:v>
                </c:pt>
                <c:pt idx="30" formatCode="0.0">
                  <c:v>6.1196668062468616E-2</c:v>
                </c:pt>
                <c:pt idx="31">
                  <c:v>2.0644053850241746</c:v>
                </c:pt>
                <c:pt idx="32">
                  <c:v>3.5169882062898048</c:v>
                </c:pt>
                <c:pt idx="33">
                  <c:v>2.4075430988343798</c:v>
                </c:pt>
                <c:pt idx="34">
                  <c:v>1.4454814057724545</c:v>
                </c:pt>
                <c:pt idx="35">
                  <c:v>2.5692153751233531</c:v>
                </c:pt>
                <c:pt idx="36">
                  <c:v>2.1282012394641239</c:v>
                </c:pt>
                <c:pt idx="37">
                  <c:v>6.8375255432377067</c:v>
                </c:pt>
                <c:pt idx="38" formatCode="0.0">
                  <c:v>1.0576639583703871</c:v>
                </c:pt>
                <c:pt idx="39">
                  <c:v>0.3520062021283496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21-E149-A785-492377113DD8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Center'!$J$95:$J$134</c:f>
              <c:numCache>
                <c:formatCode>0.00</c:formatCode>
                <c:ptCount val="40"/>
                <c:pt idx="0" formatCode="0.0">
                  <c:v>22.180023474436315</c:v>
                </c:pt>
                <c:pt idx="1">
                  <c:v>4.9995515838144273</c:v>
                </c:pt>
                <c:pt idx="2">
                  <c:v>1.6686727136280404</c:v>
                </c:pt>
                <c:pt idx="3">
                  <c:v>1.1283172857652821</c:v>
                </c:pt>
                <c:pt idx="4">
                  <c:v>1.1636651429487104</c:v>
                </c:pt>
                <c:pt idx="5">
                  <c:v>3.9911222880206045</c:v>
                </c:pt>
                <c:pt idx="6">
                  <c:v>1.3101065724008842</c:v>
                </c:pt>
                <c:pt idx="7">
                  <c:v>2.918355991542835</c:v>
                </c:pt>
                <c:pt idx="8">
                  <c:v>1.7360383691530028</c:v>
                </c:pt>
                <c:pt idx="9">
                  <c:v>2.3586373376820258</c:v>
                </c:pt>
                <c:pt idx="10">
                  <c:v>2.6042104224376872</c:v>
                </c:pt>
                <c:pt idx="11">
                  <c:v>3.3587091836129348</c:v>
                </c:pt>
                <c:pt idx="12">
                  <c:v>4.5952637875557052</c:v>
                </c:pt>
                <c:pt idx="13">
                  <c:v>3.4515926150412239</c:v>
                </c:pt>
                <c:pt idx="14">
                  <c:v>3.0195304594761985</c:v>
                </c:pt>
                <c:pt idx="15">
                  <c:v>3.2429721292105382</c:v>
                </c:pt>
                <c:pt idx="16">
                  <c:v>3.3472720050351259</c:v>
                </c:pt>
                <c:pt idx="17">
                  <c:v>5.372974691854794</c:v>
                </c:pt>
                <c:pt idx="18">
                  <c:v>4.0150842378028067</c:v>
                </c:pt>
                <c:pt idx="19">
                  <c:v>6.8766607264622808</c:v>
                </c:pt>
                <c:pt idx="20" formatCode="0.0">
                  <c:v>10.062191077355026</c:v>
                </c:pt>
                <c:pt idx="21">
                  <c:v>4.098269689632601</c:v>
                </c:pt>
                <c:pt idx="22" formatCode="0.000">
                  <c:v>0.65397616206380049</c:v>
                </c:pt>
                <c:pt idx="23">
                  <c:v>1.5322649187881148</c:v>
                </c:pt>
                <c:pt idx="24">
                  <c:v>3.0075900613242177</c:v>
                </c:pt>
                <c:pt idx="25">
                  <c:v>0.44963689156704967</c:v>
                </c:pt>
                <c:pt idx="26">
                  <c:v>1.214643366698829</c:v>
                </c:pt>
                <c:pt idx="27">
                  <c:v>3.0569165477802831</c:v>
                </c:pt>
                <c:pt idx="28">
                  <c:v>4.675747646863968</c:v>
                </c:pt>
                <c:pt idx="29">
                  <c:v>2.1422746304330147</c:v>
                </c:pt>
                <c:pt idx="30">
                  <c:v>0.49518632283212272</c:v>
                </c:pt>
                <c:pt idx="31" formatCode="0.0">
                  <c:v>17.041945157037755</c:v>
                </c:pt>
                <c:pt idx="32" formatCode="0.0">
                  <c:v>16.998235066836717</c:v>
                </c:pt>
                <c:pt idx="33" formatCode="0.0">
                  <c:v>13.503825747649218</c:v>
                </c:pt>
                <c:pt idx="34">
                  <c:v>9.5652310646779455</c:v>
                </c:pt>
                <c:pt idx="35" formatCode="0.0">
                  <c:v>13.282739321650196</c:v>
                </c:pt>
                <c:pt idx="36" formatCode="0.0">
                  <c:v>14.693685465332234</c:v>
                </c:pt>
                <c:pt idx="37" formatCode="0.0">
                  <c:v>19.966520598182356</c:v>
                </c:pt>
                <c:pt idx="38">
                  <c:v>3.6937321503753737</c:v>
                </c:pt>
                <c:pt idx="39">
                  <c:v>1.2845612613273467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21-E149-A785-492377113DD8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Center'!$K$95:$K$134</c:f>
              <c:numCache>
                <c:formatCode>0.0</c:formatCode>
                <c:ptCount val="40"/>
                <c:pt idx="0">
                  <c:v>225.32105195305368</c:v>
                </c:pt>
                <c:pt idx="1">
                  <c:v>14.632458429366158</c:v>
                </c:pt>
                <c:pt idx="2" formatCode="0.00">
                  <c:v>5.6061506197038922</c:v>
                </c:pt>
                <c:pt idx="3" formatCode="0.00">
                  <c:v>7.1065241152404823</c:v>
                </c:pt>
                <c:pt idx="4" formatCode="0.00">
                  <c:v>7.4964660026860281</c:v>
                </c:pt>
                <c:pt idx="5">
                  <c:v>15.722939456439427</c:v>
                </c:pt>
                <c:pt idx="6">
                  <c:v>602.7740374012709</c:v>
                </c:pt>
                <c:pt idx="7" formatCode="0.00">
                  <c:v>4.0513843931096289</c:v>
                </c:pt>
                <c:pt idx="8">
                  <c:v>10.811400808354515</c:v>
                </c:pt>
                <c:pt idx="9" formatCode="0.00">
                  <c:v>1.6025028422524223</c:v>
                </c:pt>
                <c:pt idx="10" formatCode="0.00">
                  <c:v>1.598928780557819</c:v>
                </c:pt>
                <c:pt idx="11" formatCode="0.00">
                  <c:v>3.0547069207798518</c:v>
                </c:pt>
                <c:pt idx="12">
                  <c:v>14.2598528710996</c:v>
                </c:pt>
                <c:pt idx="13" formatCode="0.00">
                  <c:v>3.0055652330139746</c:v>
                </c:pt>
                <c:pt idx="14" formatCode="0.00">
                  <c:v>2.7920060868164827</c:v>
                </c:pt>
                <c:pt idx="15" formatCode="0.00">
                  <c:v>3.1798788264605822</c:v>
                </c:pt>
                <c:pt idx="16" formatCode="0.00">
                  <c:v>2.8865197302916119</c:v>
                </c:pt>
                <c:pt idx="17" formatCode="0.00">
                  <c:v>3.4944746687647936</c:v>
                </c:pt>
                <c:pt idx="18" formatCode="0.00">
                  <c:v>4.201347400522252</c:v>
                </c:pt>
                <c:pt idx="19" formatCode="0.00">
                  <c:v>5.6893993265843443</c:v>
                </c:pt>
                <c:pt idx="20">
                  <c:v>23.147563110127692</c:v>
                </c:pt>
                <c:pt idx="21">
                  <c:v>19.246867763504341</c:v>
                </c:pt>
                <c:pt idx="22" formatCode="0.00">
                  <c:v>3.8195943354463728</c:v>
                </c:pt>
                <c:pt idx="23">
                  <c:v>10.356356022791685</c:v>
                </c:pt>
                <c:pt idx="24">
                  <c:v>22.56249996326445</c:v>
                </c:pt>
                <c:pt idx="25" formatCode="0.00">
                  <c:v>5.5972211136669063</c:v>
                </c:pt>
                <c:pt idx="26" formatCode="0.00">
                  <c:v>4.3132030112997581</c:v>
                </c:pt>
                <c:pt idx="27" formatCode="0.00">
                  <c:v>8.023493405504869</c:v>
                </c:pt>
                <c:pt idx="28" formatCode="0.00">
                  <c:v>9.2309939314572667</c:v>
                </c:pt>
                <c:pt idx="29" formatCode="0.00">
                  <c:v>8.0565874353614131</c:v>
                </c:pt>
                <c:pt idx="30" formatCode="0.00">
                  <c:v>1.4945970029797058</c:v>
                </c:pt>
                <c:pt idx="31" formatCode="0.00">
                  <c:v>4.9457614970534847</c:v>
                </c:pt>
                <c:pt idx="32" formatCode="0.00">
                  <c:v>1.5047406224565367</c:v>
                </c:pt>
                <c:pt idx="33" formatCode="0.00">
                  <c:v>1.8858601429776696</c:v>
                </c:pt>
                <c:pt idx="34" formatCode="0.00">
                  <c:v>3.026363993051068</c:v>
                </c:pt>
                <c:pt idx="35" formatCode="0.00">
                  <c:v>4.2624604804497093</c:v>
                </c:pt>
                <c:pt idx="36" formatCode="0.00">
                  <c:v>2.6043057681583823</c:v>
                </c:pt>
                <c:pt idx="37" formatCode="0.00">
                  <c:v>1.9126463298629424</c:v>
                </c:pt>
                <c:pt idx="38" formatCode="0.00">
                  <c:v>1.756642751604923</c:v>
                </c:pt>
                <c:pt idx="39" formatCode="0.00">
                  <c:v>2.0219501433761975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21-E149-A785-492377113DD8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Center'!$L$95:$L$134</c:f>
              <c:numCache>
                <c:formatCode>0.0</c:formatCode>
                <c:ptCount val="40"/>
                <c:pt idx="0">
                  <c:v>210.19361366334417</c:v>
                </c:pt>
                <c:pt idx="1">
                  <c:v>10.525119899178403</c:v>
                </c:pt>
                <c:pt idx="2" formatCode="0.00">
                  <c:v>3.1566319085749908</c:v>
                </c:pt>
                <c:pt idx="3" formatCode="0.00">
                  <c:v>4.614861616257647</c:v>
                </c:pt>
                <c:pt idx="4" formatCode="0.00">
                  <c:v>4.8137839120834736</c:v>
                </c:pt>
                <c:pt idx="5">
                  <c:v>11.325084545969759</c:v>
                </c:pt>
                <c:pt idx="6" formatCode="0.00">
                  <c:v>4.3628608384118879</c:v>
                </c:pt>
                <c:pt idx="7" formatCode="0.00">
                  <c:v>3.1084312234871341</c:v>
                </c:pt>
                <c:pt idx="8" formatCode="0.000">
                  <c:v>0.79243670022469026</c:v>
                </c:pt>
                <c:pt idx="9" formatCode="0.00">
                  <c:v>1.4287960507960333</c:v>
                </c:pt>
                <c:pt idx="10" formatCode="0.00">
                  <c:v>1.4209139034275493</c:v>
                </c:pt>
                <c:pt idx="11" formatCode="0.00">
                  <c:v>2.009181705514862</c:v>
                </c:pt>
                <c:pt idx="12" formatCode="0.00">
                  <c:v>6.953290850682718</c:v>
                </c:pt>
                <c:pt idx="13" formatCode="0.00">
                  <c:v>2.7385826677835441</c:v>
                </c:pt>
                <c:pt idx="14" formatCode="0.00">
                  <c:v>1.9436979965649599</c:v>
                </c:pt>
                <c:pt idx="15" formatCode="0.00">
                  <c:v>1.9684462515887529</c:v>
                </c:pt>
                <c:pt idx="16" formatCode="0.00">
                  <c:v>2.3360596164273986</c:v>
                </c:pt>
                <c:pt idx="17" formatCode="0.00">
                  <c:v>2.8472324898566548</c:v>
                </c:pt>
                <c:pt idx="18" formatCode="0.00">
                  <c:v>2.5370237169079362</c:v>
                </c:pt>
                <c:pt idx="19" formatCode="0.00">
                  <c:v>6.2914113280983015</c:v>
                </c:pt>
                <c:pt idx="20">
                  <c:v>22.360599672363925</c:v>
                </c:pt>
                <c:pt idx="21">
                  <c:v>13.744650677909117</c:v>
                </c:pt>
                <c:pt idx="22" formatCode="0.00">
                  <c:v>2.1828116443048025</c:v>
                </c:pt>
                <c:pt idx="23" formatCode="0.00">
                  <c:v>4.4487061453462742</c:v>
                </c:pt>
                <c:pt idx="24" formatCode="0.00">
                  <c:v>8.8187935986763311</c:v>
                </c:pt>
                <c:pt idx="25" formatCode="0.00">
                  <c:v>1.2934763260180808</c:v>
                </c:pt>
                <c:pt idx="26" formatCode="0.00">
                  <c:v>2.6462219478559841</c:v>
                </c:pt>
                <c:pt idx="27" formatCode="0.00">
                  <c:v>5.1028904049971864</c:v>
                </c:pt>
                <c:pt idx="28" formatCode="0.00">
                  <c:v>4.6439610523190371</c:v>
                </c:pt>
                <c:pt idx="29" formatCode="0.00">
                  <c:v>4.0110467410428212</c:v>
                </c:pt>
                <c:pt idx="30" formatCode="0.00">
                  <c:v>0.6709646519209056</c:v>
                </c:pt>
                <c:pt idx="31" formatCode="0.00">
                  <c:v>5.017743346369528</c:v>
                </c:pt>
                <c:pt idx="32" formatCode="0.00">
                  <c:v>5.0310802245430422</c:v>
                </c:pt>
                <c:pt idx="33" formatCode="0.00">
                  <c:v>4.7618917510935299</c:v>
                </c:pt>
                <c:pt idx="34" formatCode="0.00">
                  <c:v>4.0454253522179213</c:v>
                </c:pt>
                <c:pt idx="35" formatCode="0.00">
                  <c:v>4.1779757169284713</c:v>
                </c:pt>
                <c:pt idx="36" formatCode="0.00">
                  <c:v>4.0683221821616353</c:v>
                </c:pt>
                <c:pt idx="37" formatCode="0.00">
                  <c:v>3.6882714037014512</c:v>
                </c:pt>
                <c:pt idx="38" formatCode="0.00">
                  <c:v>1.9209466934599773</c:v>
                </c:pt>
                <c:pt idx="39">
                  <c:v>1.0716923404235892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021-E149-A785-492377113DD8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'Park Education Center'!$M$95:$M$134</c:f>
              <c:numCache>
                <c:formatCode>0.0</c:formatCode>
                <c:ptCount val="40"/>
                <c:pt idx="0">
                  <c:v>14.575492151447968</c:v>
                </c:pt>
                <c:pt idx="1">
                  <c:v>11.687806865068071</c:v>
                </c:pt>
                <c:pt idx="2" formatCode="0.00">
                  <c:v>9.8311519510274792</c:v>
                </c:pt>
                <c:pt idx="3">
                  <c:v>15.569083387730002</c:v>
                </c:pt>
                <c:pt idx="4">
                  <c:v>11.72594433783919</c:v>
                </c:pt>
                <c:pt idx="5" formatCode="0.00">
                  <c:v>8.6771928844363693</c:v>
                </c:pt>
                <c:pt idx="6">
                  <c:v>11.04215139105192</c:v>
                </c:pt>
                <c:pt idx="7" formatCode="0.00">
                  <c:v>4.0633941049347229</c:v>
                </c:pt>
                <c:pt idx="8" formatCode="0.00">
                  <c:v>2.7367470586435387</c:v>
                </c:pt>
                <c:pt idx="9" formatCode="0.00">
                  <c:v>2.2337546695844934</c:v>
                </c:pt>
                <c:pt idx="10" formatCode="0.00">
                  <c:v>2.7147185203894812</c:v>
                </c:pt>
                <c:pt idx="11" formatCode="0.00">
                  <c:v>4.3432441708986067</c:v>
                </c:pt>
                <c:pt idx="12" formatCode="0.00">
                  <c:v>4.0007689117940304</c:v>
                </c:pt>
                <c:pt idx="13" formatCode="0.00">
                  <c:v>3.1140326917601349</c:v>
                </c:pt>
                <c:pt idx="14" formatCode="0.00">
                  <c:v>9.8806239914999754</c:v>
                </c:pt>
                <c:pt idx="15" formatCode="0.00">
                  <c:v>3.8015594139684827</c:v>
                </c:pt>
                <c:pt idx="16" formatCode="0.00">
                  <c:v>4.3061959747168235</c:v>
                </c:pt>
                <c:pt idx="17" formatCode="0.00">
                  <c:v>7.3707005468671776</c:v>
                </c:pt>
                <c:pt idx="18" formatCode="0.00">
                  <c:v>8.8941717011489541</c:v>
                </c:pt>
                <c:pt idx="19" formatCode="0.00">
                  <c:v>6.7332142798216834</c:v>
                </c:pt>
                <c:pt idx="20" formatCode="0.00">
                  <c:v>5.9597472402843765</c:v>
                </c:pt>
                <c:pt idx="21" formatCode="0.00">
                  <c:v>5.7151785870466076</c:v>
                </c:pt>
                <c:pt idx="22" formatCode="0.00">
                  <c:v>8.2175337323214528</c:v>
                </c:pt>
                <c:pt idx="23" formatCode="0.00">
                  <c:v>6.3302732332437488</c:v>
                </c:pt>
                <c:pt idx="24" formatCode="0.00">
                  <c:v>6.1698072372379933</c:v>
                </c:pt>
                <c:pt idx="25" formatCode="0.00">
                  <c:v>7.3443958676247796</c:v>
                </c:pt>
                <c:pt idx="26" formatCode="0.00">
                  <c:v>6.5059835945547713</c:v>
                </c:pt>
                <c:pt idx="27">
                  <c:v>10.491908184711017</c:v>
                </c:pt>
                <c:pt idx="28">
                  <c:v>15.627319970610852</c:v>
                </c:pt>
                <c:pt idx="29" formatCode="0.000">
                  <c:v>0.57423012817363084</c:v>
                </c:pt>
                <c:pt idx="30" formatCode="0.000">
                  <c:v>0.85662478823055344</c:v>
                </c:pt>
                <c:pt idx="31" formatCode="0.00">
                  <c:v>1.7156768691833271</c:v>
                </c:pt>
                <c:pt idx="32">
                  <c:v>1.1767271588474775</c:v>
                </c:pt>
                <c:pt idx="33" formatCode="0.00">
                  <c:v>0.12065846280366049</c:v>
                </c:pt>
                <c:pt idx="34" formatCode="0.00">
                  <c:v>0.2270763111409804</c:v>
                </c:pt>
                <c:pt idx="35" formatCode="0.00">
                  <c:v>9.9896855857470615E-2</c:v>
                </c:pt>
                <c:pt idx="36" formatCode="0.00">
                  <c:v>0.21512290038374063</c:v>
                </c:pt>
                <c:pt idx="37" formatCode="0.00">
                  <c:v>0.49737621725182729</c:v>
                </c:pt>
                <c:pt idx="38" formatCode="0.00">
                  <c:v>0.26358164219493974</c:v>
                </c:pt>
                <c:pt idx="39" formatCode="0.00">
                  <c:v>0.48728360158554662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021-E149-A785-492377113DD8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Education Center'!$N$95:$N$134</c:f>
              <c:numCache>
                <c:formatCode>0.00</c:formatCode>
                <c:ptCount val="40"/>
                <c:pt idx="0" formatCode="0.0">
                  <c:v>22.165903669141468</c:v>
                </c:pt>
                <c:pt idx="1">
                  <c:v>3.7460141281480119</c:v>
                </c:pt>
                <c:pt idx="2">
                  <c:v>1.2271450287449956</c:v>
                </c:pt>
                <c:pt idx="3">
                  <c:v>1.0016993911904757</c:v>
                </c:pt>
                <c:pt idx="4">
                  <c:v>1.0350760541585713</c:v>
                </c:pt>
                <c:pt idx="5">
                  <c:v>3.5566141614245792</c:v>
                </c:pt>
                <c:pt idx="6" formatCode="0.000">
                  <c:v>0.97891201717269571</c:v>
                </c:pt>
                <c:pt idx="7">
                  <c:v>4.1187501440209715</c:v>
                </c:pt>
                <c:pt idx="8">
                  <c:v>2.2475792443139451</c:v>
                </c:pt>
                <c:pt idx="9">
                  <c:v>3.7832135849577218</c:v>
                </c:pt>
                <c:pt idx="10">
                  <c:v>2.4908762822032897</c:v>
                </c:pt>
                <c:pt idx="11">
                  <c:v>3.7828585361729421</c:v>
                </c:pt>
                <c:pt idx="12">
                  <c:v>4.3289324791563901</c:v>
                </c:pt>
                <c:pt idx="13">
                  <c:v>3.9650236970153432</c:v>
                </c:pt>
                <c:pt idx="14">
                  <c:v>3.0864194456055838</c:v>
                </c:pt>
                <c:pt idx="15">
                  <c:v>3.3201563172122355</c:v>
                </c:pt>
                <c:pt idx="16">
                  <c:v>4.0100802434436833</c:v>
                </c:pt>
                <c:pt idx="17">
                  <c:v>6.5499725579311256</c:v>
                </c:pt>
                <c:pt idx="18">
                  <c:v>6.5989015083181046</c:v>
                </c:pt>
                <c:pt idx="19">
                  <c:v>8.3211933466746171</c:v>
                </c:pt>
                <c:pt idx="20" formatCode="0.0">
                  <c:v>14.3723183903742</c:v>
                </c:pt>
                <c:pt idx="21">
                  <c:v>7.1377225127429211</c:v>
                </c:pt>
                <c:pt idx="22">
                  <c:v>1.4976705712572436</c:v>
                </c:pt>
                <c:pt idx="23">
                  <c:v>5.881475678498103</c:v>
                </c:pt>
                <c:pt idx="24" formatCode="0.0">
                  <c:v>11.972045593828973</c:v>
                </c:pt>
                <c:pt idx="25">
                  <c:v>1.2071910422787364</c:v>
                </c:pt>
                <c:pt idx="26">
                  <c:v>3.3405995389796668</c:v>
                </c:pt>
                <c:pt idx="27" formatCode="0.0">
                  <c:v>10.918439324488453</c:v>
                </c:pt>
                <c:pt idx="28" formatCode="0.0">
                  <c:v>27.811765677764129</c:v>
                </c:pt>
                <c:pt idx="29">
                  <c:v>5.288916188412804</c:v>
                </c:pt>
                <c:pt idx="30">
                  <c:v>1.4107090109480966</c:v>
                </c:pt>
                <c:pt idx="31" formatCode="0.0">
                  <c:v>18.853571087469376</c:v>
                </c:pt>
                <c:pt idx="32" formatCode="0.0">
                  <c:v>15.362161444570663</c:v>
                </c:pt>
                <c:pt idx="33" formatCode="0.0">
                  <c:v>10.509489152474313</c:v>
                </c:pt>
                <c:pt idx="34">
                  <c:v>7.4319939461837192</c:v>
                </c:pt>
                <c:pt idx="35" formatCode="0.0">
                  <c:v>10.657512087998574</c:v>
                </c:pt>
                <c:pt idx="36">
                  <c:v>9.7220241069050335</c:v>
                </c:pt>
                <c:pt idx="37" formatCode="0.0">
                  <c:v>31.528155980408986</c:v>
                </c:pt>
                <c:pt idx="38">
                  <c:v>6.8127426072207227</c:v>
                </c:pt>
                <c:pt idx="39" formatCode="0.0">
                  <c:v>1.1377991060252581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021-E149-A785-492377113DD8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Education Center'!$O$95:$O$134</c:f>
              <c:numCache>
                <c:formatCode>0.00</c:formatCode>
                <c:ptCount val="40"/>
                <c:pt idx="0">
                  <c:v>1.2521425187473187</c:v>
                </c:pt>
                <c:pt idx="1">
                  <c:v>0.241657749801306</c:v>
                </c:pt>
                <c:pt idx="2" formatCode="0.000">
                  <c:v>5.0069376090718737E-2</c:v>
                </c:pt>
                <c:pt idx="3">
                  <c:v>0</c:v>
                </c:pt>
                <c:pt idx="4" formatCode="0.000">
                  <c:v>4.4946645970897689E-2</c:v>
                </c:pt>
                <c:pt idx="5">
                  <c:v>0.27529068525854472</c:v>
                </c:pt>
                <c:pt idx="6" formatCode="0.000">
                  <c:v>0.58071414060954085</c:v>
                </c:pt>
                <c:pt idx="7">
                  <c:v>0.28103267649564811</c:v>
                </c:pt>
                <c:pt idx="8" formatCode="0.000">
                  <c:v>0.30266220163726537</c:v>
                </c:pt>
                <c:pt idx="9" formatCode="0.000">
                  <c:v>0.50197969248490193</c:v>
                </c:pt>
                <c:pt idx="10" formatCode="0.000">
                  <c:v>0.30681130755263675</c:v>
                </c:pt>
                <c:pt idx="11">
                  <c:v>0.34351049145928436</c:v>
                </c:pt>
                <c:pt idx="12" formatCode="0.000">
                  <c:v>0.4782390222447726</c:v>
                </c:pt>
                <c:pt idx="13" formatCode="0.000">
                  <c:v>0.34610150180129307</c:v>
                </c:pt>
                <c:pt idx="14">
                  <c:v>0.23260788885213865</c:v>
                </c:pt>
                <c:pt idx="15">
                  <c:v>0.32492475736913973</c:v>
                </c:pt>
                <c:pt idx="16">
                  <c:v>0.38807162232812559</c:v>
                </c:pt>
                <c:pt idx="17" formatCode="0.000">
                  <c:v>0.58835955620661962</c:v>
                </c:pt>
                <c:pt idx="18" formatCode="0.000">
                  <c:v>0.3999009005120967</c:v>
                </c:pt>
                <c:pt idx="19" formatCode="0.000">
                  <c:v>0.47306555526605759</c:v>
                </c:pt>
                <c:pt idx="20" formatCode="0.000">
                  <c:v>0.7566337843848483</c:v>
                </c:pt>
                <c:pt idx="21" formatCode="0.000">
                  <c:v>0.47046812244266245</c:v>
                </c:pt>
                <c:pt idx="22" formatCode="0.000">
                  <c:v>6.1697989335415503E-2</c:v>
                </c:pt>
                <c:pt idx="23">
                  <c:v>0.26369049613038326</c:v>
                </c:pt>
                <c:pt idx="24">
                  <c:v>0.50235527629754673</c:v>
                </c:pt>
                <c:pt idx="25" formatCode="0.000">
                  <c:v>3.4869381370895192E-3</c:v>
                </c:pt>
                <c:pt idx="26">
                  <c:v>0.25394133867154134</c:v>
                </c:pt>
                <c:pt idx="27" formatCode="0.000">
                  <c:v>0.92282132592059363</c:v>
                </c:pt>
                <c:pt idx="28">
                  <c:v>1.269663653977805</c:v>
                </c:pt>
                <c:pt idx="29">
                  <c:v>0.39487232313442222</c:v>
                </c:pt>
                <c:pt idx="30">
                  <c:v>0</c:v>
                </c:pt>
                <c:pt idx="31" formatCode="0.0">
                  <c:v>1.0927652868253575</c:v>
                </c:pt>
                <c:pt idx="32">
                  <c:v>1.2286862003744696</c:v>
                </c:pt>
                <c:pt idx="33">
                  <c:v>1.1608246549668002</c:v>
                </c:pt>
                <c:pt idx="34">
                  <c:v>1.0986544692817382</c:v>
                </c:pt>
                <c:pt idx="35">
                  <c:v>1.1315939430285662</c:v>
                </c:pt>
                <c:pt idx="36" formatCode="0.000">
                  <c:v>0.94006175536259762</c:v>
                </c:pt>
                <c:pt idx="37">
                  <c:v>1.6703398845600883</c:v>
                </c:pt>
                <c:pt idx="38">
                  <c:v>0.34728969745431809</c:v>
                </c:pt>
                <c:pt idx="39" formatCode="0.0">
                  <c:v>0.10808669280620388</c:v>
                </c:pt>
              </c:numCache>
            </c:numRef>
          </c:xVal>
          <c:yVal>
            <c:numRef>
              <c:f>'Park Education Center'!$A$7:$A$46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021-E149-A785-492377113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Park Headquarters Core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'Park Headquarters'!$B$6:$B$36</c:f>
              <c:numCache>
                <c:formatCode>0.00</c:formatCode>
                <c:ptCount val="31"/>
                <c:pt idx="0">
                  <c:v>0.39370977141228514</c:v>
                </c:pt>
                <c:pt idx="1">
                  <c:v>3.4223740065935377</c:v>
                </c:pt>
                <c:pt idx="2" formatCode="0.0">
                  <c:v>40.438472683454826</c:v>
                </c:pt>
                <c:pt idx="3" formatCode="0.0">
                  <c:v>44.975130852220083</c:v>
                </c:pt>
                <c:pt idx="4" formatCode="0.0">
                  <c:v>63.089680832974942</c:v>
                </c:pt>
                <c:pt idx="5" formatCode="0.0">
                  <c:v>269.50453747406482</c:v>
                </c:pt>
                <c:pt idx="6" formatCode="0">
                  <c:v>133.47834488306233</c:v>
                </c:pt>
                <c:pt idx="7" formatCode="0.0">
                  <c:v>36.98163774493046</c:v>
                </c:pt>
                <c:pt idx="8" formatCode="0.0">
                  <c:v>43.22211441758423</c:v>
                </c:pt>
                <c:pt idx="9" formatCode="0.0">
                  <c:v>20.619480155807825</c:v>
                </c:pt>
                <c:pt idx="10" formatCode="0.0">
                  <c:v>28.165486040957102</c:v>
                </c:pt>
                <c:pt idx="11">
                  <c:v>7.0457474166066367</c:v>
                </c:pt>
                <c:pt idx="12">
                  <c:v>5.3397751108233171</c:v>
                </c:pt>
                <c:pt idx="13">
                  <c:v>5.7540757826728024</c:v>
                </c:pt>
                <c:pt idx="14">
                  <c:v>8.3816702309985285</c:v>
                </c:pt>
                <c:pt idx="15">
                  <c:v>7.0990901420187926</c:v>
                </c:pt>
                <c:pt idx="16">
                  <c:v>7.9203947721439754</c:v>
                </c:pt>
                <c:pt idx="17">
                  <c:v>5.1674981946119463</c:v>
                </c:pt>
                <c:pt idx="18">
                  <c:v>4.788605452524032</c:v>
                </c:pt>
                <c:pt idx="19">
                  <c:v>3.7322658060770708</c:v>
                </c:pt>
                <c:pt idx="20" formatCode="0.0">
                  <c:v>10.790134130927576</c:v>
                </c:pt>
                <c:pt idx="21" formatCode="0.0">
                  <c:v>15.632946814421752</c:v>
                </c:pt>
                <c:pt idx="22" formatCode="0.0">
                  <c:v>12.973916038982633</c:v>
                </c:pt>
                <c:pt idx="23">
                  <c:v>9.8882516538618983</c:v>
                </c:pt>
                <c:pt idx="24">
                  <c:v>9.0987288456224977</c:v>
                </c:pt>
                <c:pt idx="25">
                  <c:v>6.970633974752027</c:v>
                </c:pt>
                <c:pt idx="26" formatCode="0.0">
                  <c:v>27.982788602009578</c:v>
                </c:pt>
                <c:pt idx="27" formatCode="0.0">
                  <c:v>48.707746862081933</c:v>
                </c:pt>
                <c:pt idx="28" formatCode="0.0">
                  <c:v>19.405535237353483</c:v>
                </c:pt>
                <c:pt idx="29" formatCode="0.0">
                  <c:v>11.725727636684153</c:v>
                </c:pt>
                <c:pt idx="30">
                  <c:v>6.9177433158843264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6-4B4E-9A5A-8D682D6E344C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'Park Headquarters'!$C$6:$C$36</c:f>
              <c:numCache>
                <c:formatCode>0.00</c:formatCode>
                <c:ptCount val="31"/>
                <c:pt idx="0">
                  <c:v>1.5120836789374186E-2</c:v>
                </c:pt>
                <c:pt idx="1">
                  <c:v>3.8821044063738423E-2</c:v>
                </c:pt>
                <c:pt idx="2" formatCode="0.0">
                  <c:v>0.10142407332826524</c:v>
                </c:pt>
                <c:pt idx="3" formatCode="0.0">
                  <c:v>0.12908736770605714</c:v>
                </c:pt>
                <c:pt idx="4" formatCode="0.0">
                  <c:v>9.8503924391779282E-2</c:v>
                </c:pt>
                <c:pt idx="5">
                  <c:v>0.18149395931721132</c:v>
                </c:pt>
                <c:pt idx="6">
                  <c:v>0.20079692891254172</c:v>
                </c:pt>
                <c:pt idx="7" formatCode="0.0">
                  <c:v>6.187955970910225E-2</c:v>
                </c:pt>
                <c:pt idx="8" formatCode="0.0">
                  <c:v>6.1506501250921518E-2</c:v>
                </c:pt>
                <c:pt idx="9">
                  <c:v>2.2789965079328608E-2</c:v>
                </c:pt>
                <c:pt idx="10">
                  <c:v>3.4470092823094101E-2</c:v>
                </c:pt>
                <c:pt idx="11">
                  <c:v>1.2940017607537938E-2</c:v>
                </c:pt>
                <c:pt idx="12">
                  <c:v>1.7043786255857916E-2</c:v>
                </c:pt>
                <c:pt idx="13" formatCode="0.000">
                  <c:v>5.6753555550143449E-2</c:v>
                </c:pt>
                <c:pt idx="14" formatCode="0.000">
                  <c:v>6.954665755520674E-2</c:v>
                </c:pt>
                <c:pt idx="15">
                  <c:v>0.10643789724608665</c:v>
                </c:pt>
                <c:pt idx="16">
                  <c:v>0.11266905022930539</c:v>
                </c:pt>
                <c:pt idx="17" formatCode="0.000">
                  <c:v>6.7364669762223647E-2</c:v>
                </c:pt>
                <c:pt idx="18" formatCode="0.000">
                  <c:v>4.5753605897837807E-2</c:v>
                </c:pt>
                <c:pt idx="19">
                  <c:v>4.1380274708451285E-2</c:v>
                </c:pt>
                <c:pt idx="20">
                  <c:v>0.10683419755073631</c:v>
                </c:pt>
                <c:pt idx="21" formatCode="0.000">
                  <c:v>5.2984236159488565E-2</c:v>
                </c:pt>
                <c:pt idx="22">
                  <c:v>0.11349374195234174</c:v>
                </c:pt>
                <c:pt idx="23" formatCode="0.000">
                  <c:v>5.2489979295808488E-2</c:v>
                </c:pt>
                <c:pt idx="24" formatCode="0.000">
                  <c:v>5.1522082419385912E-2</c:v>
                </c:pt>
                <c:pt idx="25">
                  <c:v>3.5243885893779726E-2</c:v>
                </c:pt>
                <c:pt idx="26" formatCode="0.0">
                  <c:v>-1.0677506787809508E-2</c:v>
                </c:pt>
                <c:pt idx="27" formatCode="0.0">
                  <c:v>6.287631481920565E-2</c:v>
                </c:pt>
                <c:pt idx="28">
                  <c:v>2.7700635781347512E-2</c:v>
                </c:pt>
                <c:pt idx="29">
                  <c:v>1.777669358039782E-2</c:v>
                </c:pt>
                <c:pt idx="30" formatCode="0.0">
                  <c:v>5.1935838384075869E-4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96-4B4E-9A5A-8D682D6E344C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'Park Headquarters'!$D$6:$D$36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96-4B4E-9A5A-8D682D6E344C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'Park Headquarters'!$E$6:$E$36</c:f>
              <c:numCache>
                <c:formatCode>0.00</c:formatCode>
                <c:ptCount val="31"/>
                <c:pt idx="0">
                  <c:v>1.4950916704546571</c:v>
                </c:pt>
                <c:pt idx="1">
                  <c:v>1.4628489548679886</c:v>
                </c:pt>
                <c:pt idx="2" formatCode="0.0">
                  <c:v>2.195572219633771</c:v>
                </c:pt>
                <c:pt idx="3" formatCode="0.0">
                  <c:v>1.5175398930633412</c:v>
                </c:pt>
                <c:pt idx="4" formatCode="0.0">
                  <c:v>1.2099350540842986</c:v>
                </c:pt>
                <c:pt idx="5">
                  <c:v>2.4339230576157109</c:v>
                </c:pt>
                <c:pt idx="6">
                  <c:v>3.7312342381202814</c:v>
                </c:pt>
                <c:pt idx="7">
                  <c:v>1.1448428050706649</c:v>
                </c:pt>
                <c:pt idx="8">
                  <c:v>1.5094302407839486</c:v>
                </c:pt>
                <c:pt idx="9" formatCode="0.000">
                  <c:v>0.86116157319491371</c:v>
                </c:pt>
                <c:pt idx="10" formatCode="0.000">
                  <c:v>0.93652306284188269</c:v>
                </c:pt>
                <c:pt idx="11">
                  <c:v>0.39827090991609249</c:v>
                </c:pt>
                <c:pt idx="12">
                  <c:v>0.40438270267832815</c:v>
                </c:pt>
                <c:pt idx="13" formatCode="0.000">
                  <c:v>0.83449378364686155</c:v>
                </c:pt>
                <c:pt idx="14" formatCode="0.000">
                  <c:v>0.68513995152281271</c:v>
                </c:pt>
                <c:pt idx="15" formatCode="0.000">
                  <c:v>0.81806162810331262</c:v>
                </c:pt>
                <c:pt idx="16" formatCode="0.000">
                  <c:v>0.77204963717194897</c:v>
                </c:pt>
                <c:pt idx="17" formatCode="0.000">
                  <c:v>0.67060652079854677</c:v>
                </c:pt>
                <c:pt idx="18" formatCode="0.000">
                  <c:v>0.44678898073029871</c:v>
                </c:pt>
                <c:pt idx="19" formatCode="0.000">
                  <c:v>0.80503739047822565</c:v>
                </c:pt>
                <c:pt idx="20">
                  <c:v>1.075631552655854</c:v>
                </c:pt>
                <c:pt idx="21" formatCode="0.000">
                  <c:v>0.45355671131603664</c:v>
                </c:pt>
                <c:pt idx="22" formatCode="0.000">
                  <c:v>0.71884584249036965</c:v>
                </c:pt>
                <c:pt idx="23" formatCode="0.000">
                  <c:v>0.51159210208517281</c:v>
                </c:pt>
                <c:pt idx="24" formatCode="0.000">
                  <c:v>0.6094821384013992</c:v>
                </c:pt>
                <c:pt idx="25">
                  <c:v>0.42264327150703734</c:v>
                </c:pt>
                <c:pt idx="26">
                  <c:v>0.4086072282227064</c:v>
                </c:pt>
                <c:pt idx="27">
                  <c:v>0.31859278282938197</c:v>
                </c:pt>
                <c:pt idx="28" formatCode="0.0">
                  <c:v>0.10845933672559153</c:v>
                </c:pt>
                <c:pt idx="29">
                  <c:v>0.14837282700296062</c:v>
                </c:pt>
                <c:pt idx="30">
                  <c:v>0.19905328753418786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96-4B4E-9A5A-8D682D6E344C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'Park Headquarters'!$F$6:$F$36</c:f>
              <c:numCache>
                <c:formatCode>0.00</c:formatCode>
                <c:ptCount val="31"/>
                <c:pt idx="0">
                  <c:v>1.5469353123899554</c:v>
                </c:pt>
                <c:pt idx="1">
                  <c:v>4.3433367255713708</c:v>
                </c:pt>
                <c:pt idx="2" formatCode="0.0">
                  <c:v>36.115909828537092</c:v>
                </c:pt>
                <c:pt idx="3" formatCode="0.0">
                  <c:v>32.450123772905812</c:v>
                </c:pt>
                <c:pt idx="4" formatCode="0.0">
                  <c:v>48.310404713426081</c:v>
                </c:pt>
                <c:pt idx="5" formatCode="0.0">
                  <c:v>67.167286232557998</c:v>
                </c:pt>
                <c:pt idx="6" formatCode="0.0">
                  <c:v>47.213434695860819</c:v>
                </c:pt>
                <c:pt idx="7" formatCode="0.0">
                  <c:v>18.622900179895396</c:v>
                </c:pt>
                <c:pt idx="8" formatCode="0.0">
                  <c:v>24.359356347071174</c:v>
                </c:pt>
                <c:pt idx="9" formatCode="0.0">
                  <c:v>17.185284608448178</c:v>
                </c:pt>
                <c:pt idx="10" formatCode="0.0">
                  <c:v>25.171043280630499</c:v>
                </c:pt>
                <c:pt idx="11">
                  <c:v>5.8192341531564065</c:v>
                </c:pt>
                <c:pt idx="12">
                  <c:v>4.5646966910579714</c:v>
                </c:pt>
                <c:pt idx="13">
                  <c:v>8.3989090308609278</c:v>
                </c:pt>
                <c:pt idx="14" formatCode="0.0">
                  <c:v>11.252600793309947</c:v>
                </c:pt>
                <c:pt idx="15">
                  <c:v>9.1730618896730611</c:v>
                </c:pt>
                <c:pt idx="16" formatCode="0.0">
                  <c:v>10.517960668153369</c:v>
                </c:pt>
                <c:pt idx="17">
                  <c:v>7.7294236269196235</c:v>
                </c:pt>
                <c:pt idx="18">
                  <c:v>4.9604754246869698</c:v>
                </c:pt>
                <c:pt idx="19">
                  <c:v>4.2513114431044068</c:v>
                </c:pt>
                <c:pt idx="20" formatCode="0.0">
                  <c:v>14.89720465094709</c:v>
                </c:pt>
                <c:pt idx="21" formatCode="0.0">
                  <c:v>10.866355526832407</c:v>
                </c:pt>
                <c:pt idx="22" formatCode="0.0">
                  <c:v>17.982673808255072</c:v>
                </c:pt>
                <c:pt idx="23" formatCode="0.0">
                  <c:v>14.519314564111902</c:v>
                </c:pt>
                <c:pt idx="24">
                  <c:v>7.4850517932765728</c:v>
                </c:pt>
                <c:pt idx="25" formatCode="0.0">
                  <c:v>9.9897223064194982</c:v>
                </c:pt>
                <c:pt idx="26" formatCode="0.0">
                  <c:v>47.283313397273467</c:v>
                </c:pt>
                <c:pt idx="27" formatCode="0.0">
                  <c:v>55.746468057034861</c:v>
                </c:pt>
                <c:pt idx="28" formatCode="0.0">
                  <c:v>25.663435025355835</c:v>
                </c:pt>
                <c:pt idx="29" formatCode="0.0">
                  <c:v>12.952399142088939</c:v>
                </c:pt>
                <c:pt idx="30">
                  <c:v>5.9537345321119641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96-4B4E-9A5A-8D682D6E344C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'Park Headquarters'!$G$6:$G$36</c:f>
              <c:numCache>
                <c:formatCode>0.00</c:formatCode>
                <c:ptCount val="31"/>
                <c:pt idx="0">
                  <c:v>2.5311132472581326</c:v>
                </c:pt>
                <c:pt idx="1">
                  <c:v>4.09086405131153</c:v>
                </c:pt>
                <c:pt idx="2" formatCode="0.0">
                  <c:v>13.269830501328405</c:v>
                </c:pt>
                <c:pt idx="3" formatCode="0.0">
                  <c:v>12.108698616451138</c:v>
                </c:pt>
                <c:pt idx="4" formatCode="0.0">
                  <c:v>19.485005089371047</c:v>
                </c:pt>
                <c:pt idx="5" formatCode="0.0">
                  <c:v>32.028580452062307</c:v>
                </c:pt>
                <c:pt idx="6" formatCode="0.0">
                  <c:v>28.266517594408302</c:v>
                </c:pt>
                <c:pt idx="7" formatCode="0.0">
                  <c:v>13.025214750766915</c:v>
                </c:pt>
                <c:pt idx="8" formatCode="0.0">
                  <c:v>15.915279256897035</c:v>
                </c:pt>
                <c:pt idx="9">
                  <c:v>8.7194793070487062</c:v>
                </c:pt>
                <c:pt idx="10" formatCode="0.0">
                  <c:v>10.586530481862898</c:v>
                </c:pt>
                <c:pt idx="11">
                  <c:v>4.3138427359998905</c:v>
                </c:pt>
                <c:pt idx="12">
                  <c:v>3.910801685036057</c:v>
                </c:pt>
                <c:pt idx="13">
                  <c:v>6.2526153826399762</c:v>
                </c:pt>
                <c:pt idx="14">
                  <c:v>8.7650828768529667</c:v>
                </c:pt>
                <c:pt idx="15">
                  <c:v>8.4651799105721306</c:v>
                </c:pt>
                <c:pt idx="16">
                  <c:v>8.6528731001556185</c:v>
                </c:pt>
                <c:pt idx="17">
                  <c:v>6.595221868093879</c:v>
                </c:pt>
                <c:pt idx="18">
                  <c:v>4.6850258691976734</c:v>
                </c:pt>
                <c:pt idx="19">
                  <c:v>3.6773549356956101</c:v>
                </c:pt>
                <c:pt idx="20" formatCode="0.0">
                  <c:v>11.031615856077284</c:v>
                </c:pt>
                <c:pt idx="21">
                  <c:v>5.9603641381618919</c:v>
                </c:pt>
                <c:pt idx="22">
                  <c:v>9.4716538591433217</c:v>
                </c:pt>
                <c:pt idx="23">
                  <c:v>6.5472383934288976</c:v>
                </c:pt>
                <c:pt idx="24">
                  <c:v>5.0474112235242403</c:v>
                </c:pt>
                <c:pt idx="25">
                  <c:v>4.9900676216391444</c:v>
                </c:pt>
                <c:pt idx="26" formatCode="0.0">
                  <c:v>20.648680013859472</c:v>
                </c:pt>
                <c:pt idx="27" formatCode="0.0">
                  <c:v>19.254423961993826</c:v>
                </c:pt>
                <c:pt idx="28" formatCode="0.0">
                  <c:v>11.107068714176656</c:v>
                </c:pt>
                <c:pt idx="29">
                  <c:v>7.3370398040956024</c:v>
                </c:pt>
                <c:pt idx="30">
                  <c:v>3.3782478313772235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96-4B4E-9A5A-8D682D6E344C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Headquarters'!$H$6:$H$36</c:f>
              <c:numCache>
                <c:formatCode>0.0</c:formatCode>
                <c:ptCount val="31"/>
                <c:pt idx="0" formatCode="0.00">
                  <c:v>7.8644015347497067</c:v>
                </c:pt>
                <c:pt idx="1">
                  <c:v>10.628493399319455</c:v>
                </c:pt>
                <c:pt idx="2">
                  <c:v>11.387811044875928</c:v>
                </c:pt>
                <c:pt idx="3" formatCode="0.00">
                  <c:v>8.4162921789761782</c:v>
                </c:pt>
                <c:pt idx="4" formatCode="0.00">
                  <c:v>5.5284666095391941</c:v>
                </c:pt>
                <c:pt idx="5">
                  <c:v>13.978139665554529</c:v>
                </c:pt>
                <c:pt idx="6">
                  <c:v>16.869534614116912</c:v>
                </c:pt>
                <c:pt idx="7" formatCode="0.00">
                  <c:v>8.1240106469665925</c:v>
                </c:pt>
                <c:pt idx="8" formatCode="0.00">
                  <c:v>8.3431320671559721</c:v>
                </c:pt>
                <c:pt idx="9" formatCode="0.00">
                  <c:v>5.8813576638669032</c:v>
                </c:pt>
                <c:pt idx="10" formatCode="0.00">
                  <c:v>5.9250464874216311</c:v>
                </c:pt>
                <c:pt idx="11" formatCode="0.00">
                  <c:v>2.705679978049683</c:v>
                </c:pt>
                <c:pt idx="12" formatCode="0.00">
                  <c:v>2.3462266089212633</c:v>
                </c:pt>
                <c:pt idx="13" formatCode="0.00">
                  <c:v>7.8574994885739127</c:v>
                </c:pt>
                <c:pt idx="14" formatCode="0.00">
                  <c:v>7.828685097835077</c:v>
                </c:pt>
                <c:pt idx="15" formatCode="0.00">
                  <c:v>9.2675050947562116</c:v>
                </c:pt>
                <c:pt idx="16" formatCode="0.00">
                  <c:v>8.720381638071828</c:v>
                </c:pt>
                <c:pt idx="17" formatCode="0.00">
                  <c:v>9.8507294352147081</c:v>
                </c:pt>
                <c:pt idx="18" formatCode="0.00">
                  <c:v>6.0874751718028639</c:v>
                </c:pt>
                <c:pt idx="19" formatCode="0.00">
                  <c:v>4.5822884586263486</c:v>
                </c:pt>
                <c:pt idx="20">
                  <c:v>12.944463030644721</c:v>
                </c:pt>
                <c:pt idx="21" formatCode="0.00">
                  <c:v>7.2418906476037197</c:v>
                </c:pt>
                <c:pt idx="22" formatCode="0.00">
                  <c:v>9.6907807747430326</c:v>
                </c:pt>
                <c:pt idx="23" formatCode="0.00">
                  <c:v>8.2090813831672218</c:v>
                </c:pt>
                <c:pt idx="24" formatCode="0.00">
                  <c:v>7.7217044271263608</c:v>
                </c:pt>
                <c:pt idx="25" formatCode="0.00">
                  <c:v>7.2180377346347262</c:v>
                </c:pt>
                <c:pt idx="26">
                  <c:v>16.880483752629079</c:v>
                </c:pt>
                <c:pt idx="27">
                  <c:v>17.602615428815199</c:v>
                </c:pt>
                <c:pt idx="28">
                  <c:v>37.234189957765985</c:v>
                </c:pt>
                <c:pt idx="29">
                  <c:v>30.237302103293516</c:v>
                </c:pt>
                <c:pt idx="30">
                  <c:v>30.021901016627215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96-4B4E-9A5A-8D682D6E344C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Headquarters'!$I$6:$I$36</c:f>
              <c:numCache>
                <c:formatCode>0.00</c:formatCode>
                <c:ptCount val="31"/>
                <c:pt idx="0" formatCode="0.000">
                  <c:v>5.0565221931790971E-2</c:v>
                </c:pt>
                <c:pt idx="1">
                  <c:v>0.13314767482953341</c:v>
                </c:pt>
                <c:pt idx="2" formatCode="0.0">
                  <c:v>0.16643848077502474</c:v>
                </c:pt>
                <c:pt idx="3" formatCode="0.0">
                  <c:v>0.18203721806370204</c:v>
                </c:pt>
                <c:pt idx="4">
                  <c:v>0.19013636005848089</c:v>
                </c:pt>
                <c:pt idx="5">
                  <c:v>0.32947228297505321</c:v>
                </c:pt>
                <c:pt idx="6">
                  <c:v>0.34099081065415421</c:v>
                </c:pt>
                <c:pt idx="7">
                  <c:v>0.13233772564785823</c:v>
                </c:pt>
                <c:pt idx="8">
                  <c:v>0.16264293069873151</c:v>
                </c:pt>
                <c:pt idx="9">
                  <c:v>0.20563455922108284</c:v>
                </c:pt>
                <c:pt idx="10">
                  <c:v>0.10574369071572047</c:v>
                </c:pt>
                <c:pt idx="11">
                  <c:v>4.0112767583209981E-2</c:v>
                </c:pt>
                <c:pt idx="12">
                  <c:v>2.9689371491996342E-2</c:v>
                </c:pt>
                <c:pt idx="13">
                  <c:v>0.10282750734504927</c:v>
                </c:pt>
                <c:pt idx="14">
                  <c:v>0.12952784144221846</c:v>
                </c:pt>
                <c:pt idx="15">
                  <c:v>0.14799077353597212</c:v>
                </c:pt>
                <c:pt idx="16">
                  <c:v>0.13478210843496852</c:v>
                </c:pt>
                <c:pt idx="17">
                  <c:v>0.10474000355536586</c:v>
                </c:pt>
                <c:pt idx="18" formatCode="0.000">
                  <c:v>7.1558856391805731E-2</c:v>
                </c:pt>
                <c:pt idx="19" formatCode="0.000">
                  <c:v>6.8299879927849694E-2</c:v>
                </c:pt>
                <c:pt idx="20">
                  <c:v>0.1560084876990904</c:v>
                </c:pt>
                <c:pt idx="21">
                  <c:v>0.11310137806995092</c:v>
                </c:pt>
                <c:pt idx="22">
                  <c:v>0.16219082344197672</c:v>
                </c:pt>
                <c:pt idx="23">
                  <c:v>0.11136733700648198</c:v>
                </c:pt>
                <c:pt idx="24">
                  <c:v>0.12101713845270894</c:v>
                </c:pt>
                <c:pt idx="25" formatCode="0.000">
                  <c:v>9.0536707819281553E-2</c:v>
                </c:pt>
                <c:pt idx="26">
                  <c:v>0.70926755538063524</c:v>
                </c:pt>
                <c:pt idx="27">
                  <c:v>0.60202630459986262</c:v>
                </c:pt>
                <c:pt idx="28" formatCode="0.0">
                  <c:v>0.99811927729892236</c:v>
                </c:pt>
                <c:pt idx="29">
                  <c:v>7.3976233809780059</c:v>
                </c:pt>
                <c:pt idx="30">
                  <c:v>3.2689472011454717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96-4B4E-9A5A-8D682D6E344C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Headquarters'!$J$6:$J$36</c:f>
              <c:numCache>
                <c:formatCode>0.00</c:formatCode>
                <c:ptCount val="31"/>
                <c:pt idx="0">
                  <c:v>0.36044577852527848</c:v>
                </c:pt>
                <c:pt idx="1">
                  <c:v>1.231502842829477</c:v>
                </c:pt>
                <c:pt idx="2">
                  <c:v>4.730598887016165</c:v>
                </c:pt>
                <c:pt idx="3">
                  <c:v>4.3838085106364435</c:v>
                </c:pt>
                <c:pt idx="4">
                  <c:v>5.5101939567635094</c:v>
                </c:pt>
                <c:pt idx="5">
                  <c:v>8.9432000869826158</c:v>
                </c:pt>
                <c:pt idx="6">
                  <c:v>7.7031315756134484</c:v>
                </c:pt>
                <c:pt idx="7">
                  <c:v>3.9332713348449921</c:v>
                </c:pt>
                <c:pt idx="8">
                  <c:v>3.8840712982713459</c:v>
                </c:pt>
                <c:pt idx="9">
                  <c:v>2.8191371627973352</c:v>
                </c:pt>
                <c:pt idx="10">
                  <c:v>2.6205585122364456</c:v>
                </c:pt>
                <c:pt idx="11">
                  <c:v>1.022863490849943</c:v>
                </c:pt>
                <c:pt idx="12" formatCode="0.000">
                  <c:v>0.90588710194583355</c:v>
                </c:pt>
                <c:pt idx="13">
                  <c:v>1.9177473736534916</c:v>
                </c:pt>
                <c:pt idx="14">
                  <c:v>2.7950331050324153</c:v>
                </c:pt>
                <c:pt idx="15">
                  <c:v>2.6572304762101111</c:v>
                </c:pt>
                <c:pt idx="16">
                  <c:v>2.7060224135811448</c:v>
                </c:pt>
                <c:pt idx="17">
                  <c:v>1.7611271959516843</c:v>
                </c:pt>
                <c:pt idx="18">
                  <c:v>1.0986883192401786</c:v>
                </c:pt>
                <c:pt idx="19">
                  <c:v>1.0274697609918588</c:v>
                </c:pt>
                <c:pt idx="20">
                  <c:v>2.5558665963345346</c:v>
                </c:pt>
                <c:pt idx="21">
                  <c:v>1.5391529328423874</c:v>
                </c:pt>
                <c:pt idx="22">
                  <c:v>2.9387315889830066</c:v>
                </c:pt>
                <c:pt idx="23">
                  <c:v>1.4746643496638785</c:v>
                </c:pt>
                <c:pt idx="24">
                  <c:v>1.3274450927402537</c:v>
                </c:pt>
                <c:pt idx="25">
                  <c:v>1.1707501667295623</c:v>
                </c:pt>
                <c:pt idx="26">
                  <c:v>4.9233658251269183</c:v>
                </c:pt>
                <c:pt idx="27">
                  <c:v>4.5696490191194838</c:v>
                </c:pt>
                <c:pt idx="28">
                  <c:v>3.2289138194635085</c:v>
                </c:pt>
                <c:pt idx="29" formatCode="0.0">
                  <c:v>11.506498219102653</c:v>
                </c:pt>
                <c:pt idx="30" formatCode="0.0">
                  <c:v>12.078520535866964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96-4B4E-9A5A-8D682D6E344C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Headquarters'!$K$6:$K$36</c:f>
              <c:numCache>
                <c:formatCode>0.00</c:formatCode>
                <c:ptCount val="31"/>
                <c:pt idx="0">
                  <c:v>6.646925619232201</c:v>
                </c:pt>
                <c:pt idx="1">
                  <c:v>75.469845699544635</c:v>
                </c:pt>
                <c:pt idx="2" formatCode="0.0">
                  <c:v>16.536123171469885</c:v>
                </c:pt>
                <c:pt idx="3">
                  <c:v>5.9713041866642715</c:v>
                </c:pt>
                <c:pt idx="4">
                  <c:v>4.0146514441221202</c:v>
                </c:pt>
                <c:pt idx="5">
                  <c:v>6.3106716681989292</c:v>
                </c:pt>
                <c:pt idx="6">
                  <c:v>8.4413126648409236</c:v>
                </c:pt>
                <c:pt idx="7">
                  <c:v>5.5533819445993196</c:v>
                </c:pt>
                <c:pt idx="8">
                  <c:v>4.2684980913581656</c:v>
                </c:pt>
                <c:pt idx="9">
                  <c:v>7.9891992126000009</c:v>
                </c:pt>
                <c:pt idx="10">
                  <c:v>1.9020531366149775</c:v>
                </c:pt>
                <c:pt idx="11" formatCode="0.000">
                  <c:v>0.89534039194308601</c:v>
                </c:pt>
                <c:pt idx="12">
                  <c:v>2.8627127070749863</c:v>
                </c:pt>
                <c:pt idx="13">
                  <c:v>1.6508008679540738</c:v>
                </c:pt>
                <c:pt idx="14">
                  <c:v>1.3319531493372203</c:v>
                </c:pt>
                <c:pt idx="15" formatCode="0.0">
                  <c:v>39.269621097030274</c:v>
                </c:pt>
                <c:pt idx="16" formatCode="0.000">
                  <c:v>0.85161381520909196</c:v>
                </c:pt>
                <c:pt idx="17">
                  <c:v>1.7365815322446378</c:v>
                </c:pt>
                <c:pt idx="18" formatCode="0.000">
                  <c:v>0.74090140897597223</c:v>
                </c:pt>
                <c:pt idx="19">
                  <c:v>3.8370538292463428</c:v>
                </c:pt>
                <c:pt idx="20">
                  <c:v>1.7173646325327083</c:v>
                </c:pt>
                <c:pt idx="21">
                  <c:v>1.4133283985033278</c:v>
                </c:pt>
                <c:pt idx="22">
                  <c:v>1.2816258910524687</c:v>
                </c:pt>
                <c:pt idx="23">
                  <c:v>1.344358640531119</c:v>
                </c:pt>
                <c:pt idx="24" formatCode="0.000">
                  <c:v>0.81503056929332962</c:v>
                </c:pt>
                <c:pt idx="25">
                  <c:v>1.2022975660480339</c:v>
                </c:pt>
                <c:pt idx="26" formatCode="0">
                  <c:v>241.35452193212734</c:v>
                </c:pt>
                <c:pt idx="27" formatCode="0.0">
                  <c:v>1.7107916608050682</c:v>
                </c:pt>
                <c:pt idx="28">
                  <c:v>1.9069248507044794</c:v>
                </c:pt>
                <c:pt idx="29">
                  <c:v>7.3145149100943145</c:v>
                </c:pt>
                <c:pt idx="30">
                  <c:v>2.3535446898550023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C96-4B4E-9A5A-8D682D6E344C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Headquarters'!$L$6:$L$36</c:f>
              <c:numCache>
                <c:formatCode>0.00</c:formatCode>
                <c:ptCount val="31"/>
                <c:pt idx="0">
                  <c:v>2.7745778912259782</c:v>
                </c:pt>
                <c:pt idx="1">
                  <c:v>2.9747962202756089</c:v>
                </c:pt>
                <c:pt idx="2">
                  <c:v>6.9611038629743964</c:v>
                </c:pt>
                <c:pt idx="3">
                  <c:v>2.9283812821656414</c:v>
                </c:pt>
                <c:pt idx="4">
                  <c:v>2.2919206998783008</c:v>
                </c:pt>
                <c:pt idx="5">
                  <c:v>7.5048787812671467</c:v>
                </c:pt>
                <c:pt idx="6">
                  <c:v>7.9541592201543203</c:v>
                </c:pt>
                <c:pt idx="7">
                  <c:v>2.8918612027877719</c:v>
                </c:pt>
                <c:pt idx="8">
                  <c:v>3.3869522176400042</c:v>
                </c:pt>
                <c:pt idx="9">
                  <c:v>1.8968176733017175</c:v>
                </c:pt>
                <c:pt idx="10">
                  <c:v>2.4244497866402339</c:v>
                </c:pt>
                <c:pt idx="11" formatCode="0.000">
                  <c:v>0.74095385762152643</c:v>
                </c:pt>
                <c:pt idx="12" formatCode="0.000">
                  <c:v>0.94487763649663281</c:v>
                </c:pt>
                <c:pt idx="13">
                  <c:v>1.3728416725814059</c:v>
                </c:pt>
                <c:pt idx="14">
                  <c:v>1.2178425685835552</c:v>
                </c:pt>
                <c:pt idx="15">
                  <c:v>1.476645007637154</c:v>
                </c:pt>
                <c:pt idx="16">
                  <c:v>1.1112277693515413</c:v>
                </c:pt>
                <c:pt idx="17" formatCode="0.000">
                  <c:v>0.7905465321292463</c:v>
                </c:pt>
                <c:pt idx="18" formatCode="0.000">
                  <c:v>0.40382314173465389</c:v>
                </c:pt>
                <c:pt idx="19" formatCode="0.000">
                  <c:v>0.73116747738482268</c:v>
                </c:pt>
                <c:pt idx="20">
                  <c:v>1.0673151912759371</c:v>
                </c:pt>
                <c:pt idx="21" formatCode="0.000">
                  <c:v>0.59026271748196235</c:v>
                </c:pt>
                <c:pt idx="22" formatCode="0.000">
                  <c:v>0.89136008884050422</c:v>
                </c:pt>
                <c:pt idx="23" formatCode="0.000">
                  <c:v>0.49395321525963254</c:v>
                </c:pt>
                <c:pt idx="24" formatCode="0.000">
                  <c:v>0.41519472213614778</c:v>
                </c:pt>
                <c:pt idx="25">
                  <c:v>0.26002137482913168</c:v>
                </c:pt>
                <c:pt idx="26">
                  <c:v>0.78715723375050495</c:v>
                </c:pt>
                <c:pt idx="27">
                  <c:v>0.8574754419271563</c:v>
                </c:pt>
                <c:pt idx="28">
                  <c:v>0.66939961780554325</c:v>
                </c:pt>
                <c:pt idx="29">
                  <c:v>0.62586547949165927</c:v>
                </c:pt>
                <c:pt idx="30">
                  <c:v>0.19181909725708421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C96-4B4E-9A5A-8D682D6E344C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Headquarters'!$M$6:$M$36</c:f>
              <c:numCache>
                <c:formatCode>0.000</c:formatCode>
                <c:ptCount val="31"/>
                <c:pt idx="0">
                  <c:v>0.73353315381945672</c:v>
                </c:pt>
                <c:pt idx="1">
                  <c:v>0.82033827396768844</c:v>
                </c:pt>
                <c:pt idx="2" formatCode="0.00">
                  <c:v>3.1494720947940889</c:v>
                </c:pt>
                <c:pt idx="3" formatCode="0.00">
                  <c:v>3.8906341966125826</c:v>
                </c:pt>
                <c:pt idx="4" formatCode="0.00">
                  <c:v>2.6601937963314062</c:v>
                </c:pt>
                <c:pt idx="5" formatCode="0.00">
                  <c:v>2.767554129423242</c:v>
                </c:pt>
                <c:pt idx="6" formatCode="0.00">
                  <c:v>2.2889923009255368</c:v>
                </c:pt>
                <c:pt idx="7" formatCode="0.00">
                  <c:v>1.1812026838900713</c:v>
                </c:pt>
                <c:pt idx="8" formatCode="0.00">
                  <c:v>1.5905522432741293</c:v>
                </c:pt>
                <c:pt idx="9" formatCode="0.00">
                  <c:v>1.00910787408483</c:v>
                </c:pt>
                <c:pt idx="10" formatCode="0.00">
                  <c:v>1.1820129462653066</c:v>
                </c:pt>
                <c:pt idx="11">
                  <c:v>0.60022152437873733</c:v>
                </c:pt>
                <c:pt idx="12">
                  <c:v>0.57401495837888572</c:v>
                </c:pt>
                <c:pt idx="13" formatCode="0.00">
                  <c:v>0.5164149123052002</c:v>
                </c:pt>
                <c:pt idx="14" formatCode="0.00">
                  <c:v>0.53014260007364078</c:v>
                </c:pt>
                <c:pt idx="15" formatCode="0.00">
                  <c:v>0.18971552783820689</c:v>
                </c:pt>
                <c:pt idx="16" formatCode="0.00">
                  <c:v>0.38557670404488181</c:v>
                </c:pt>
                <c:pt idx="17">
                  <c:v>0.45821235248171333</c:v>
                </c:pt>
                <c:pt idx="18">
                  <c:v>0.37927695470988076</c:v>
                </c:pt>
                <c:pt idx="19">
                  <c:v>0.53763451949386609</c:v>
                </c:pt>
                <c:pt idx="20" formatCode="0.00">
                  <c:v>1.0682216340553246</c:v>
                </c:pt>
                <c:pt idx="21">
                  <c:v>0.43104379584141733</c:v>
                </c:pt>
                <c:pt idx="22">
                  <c:v>0.46552558019816503</c:v>
                </c:pt>
                <c:pt idx="23">
                  <c:v>0.54429014293354239</c:v>
                </c:pt>
                <c:pt idx="24">
                  <c:v>0.38404445025856399</c:v>
                </c:pt>
                <c:pt idx="25">
                  <c:v>0.72382993779591798</c:v>
                </c:pt>
                <c:pt idx="26" formatCode="0.00">
                  <c:v>7.2117169183341741</c:v>
                </c:pt>
                <c:pt idx="27" formatCode="0.00">
                  <c:v>3.3513894811513079</c:v>
                </c:pt>
                <c:pt idx="28" formatCode="0.00">
                  <c:v>2.6753314270991893</c:v>
                </c:pt>
                <c:pt idx="29" formatCode="0.00">
                  <c:v>2.3826711728060364</c:v>
                </c:pt>
                <c:pt idx="30" formatCode="0.00">
                  <c:v>2.5782791182397413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C96-4B4E-9A5A-8D682D6E344C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Headquarters'!$N$6:$N$36</c:f>
              <c:numCache>
                <c:formatCode>0.00</c:formatCode>
                <c:ptCount val="31"/>
                <c:pt idx="0" formatCode="0.000">
                  <c:v>0.95820242706179914</c:v>
                </c:pt>
                <c:pt idx="1">
                  <c:v>2.8561907494715779</c:v>
                </c:pt>
                <c:pt idx="2" formatCode="0.0">
                  <c:v>11.281165763921425</c:v>
                </c:pt>
                <c:pt idx="3" formatCode="0.0">
                  <c:v>11.393440525598185</c:v>
                </c:pt>
                <c:pt idx="4" formatCode="0.0">
                  <c:v>21.76202920833402</c:v>
                </c:pt>
                <c:pt idx="5" formatCode="0.0">
                  <c:v>75.010295900376136</c:v>
                </c:pt>
                <c:pt idx="6" formatCode="0.0">
                  <c:v>40.63199542713636</c:v>
                </c:pt>
                <c:pt idx="7" formatCode="0.0">
                  <c:v>10.771405460553453</c:v>
                </c:pt>
                <c:pt idx="8" formatCode="0.0">
                  <c:v>15.115934148250204</c:v>
                </c:pt>
                <c:pt idx="9" formatCode="0.0">
                  <c:v>11.931261350956426</c:v>
                </c:pt>
                <c:pt idx="10" formatCode="0.0">
                  <c:v>15.372535919401635</c:v>
                </c:pt>
                <c:pt idx="11">
                  <c:v>6.0377248409103279</c:v>
                </c:pt>
                <c:pt idx="12">
                  <c:v>5.4848625213069067</c:v>
                </c:pt>
                <c:pt idx="13">
                  <c:v>7.8520018350217553</c:v>
                </c:pt>
                <c:pt idx="14" formatCode="0.0">
                  <c:v>10.142564091738103</c:v>
                </c:pt>
                <c:pt idx="15" formatCode="0.0">
                  <c:v>10.85560291239762</c:v>
                </c:pt>
                <c:pt idx="16" formatCode="0.0">
                  <c:v>11.506968619631071</c:v>
                </c:pt>
                <c:pt idx="17" formatCode="0.0">
                  <c:v>11.642413249272069</c:v>
                </c:pt>
                <c:pt idx="18">
                  <c:v>9.2863739699822379</c:v>
                </c:pt>
                <c:pt idx="19">
                  <c:v>6.9831164756560637</c:v>
                </c:pt>
                <c:pt idx="20" formatCode="0.0">
                  <c:v>17.526646788015142</c:v>
                </c:pt>
                <c:pt idx="21" formatCode="0.0">
                  <c:v>14.514699003824076</c:v>
                </c:pt>
                <c:pt idx="22" formatCode="0.0">
                  <c:v>19.113929377946224</c:v>
                </c:pt>
                <c:pt idx="23" formatCode="0.0">
                  <c:v>18.358384811478608</c:v>
                </c:pt>
                <c:pt idx="24" formatCode="0.0">
                  <c:v>13.703059130243092</c:v>
                </c:pt>
                <c:pt idx="25">
                  <c:v>8.2580362301797408</c:v>
                </c:pt>
                <c:pt idx="26" formatCode="0.0">
                  <c:v>16.59475622703637</c:v>
                </c:pt>
                <c:pt idx="27" formatCode="0.0">
                  <c:v>22.382017574602379</c:v>
                </c:pt>
                <c:pt idx="28" formatCode="0.0">
                  <c:v>18.119699452839974</c:v>
                </c:pt>
                <c:pt idx="29" formatCode="0.0">
                  <c:v>16.921780258864878</c:v>
                </c:pt>
                <c:pt idx="30">
                  <c:v>7.5788344413026962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C96-4B4E-9A5A-8D682D6E344C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Headquarters'!$O$6:$O$36</c:f>
              <c:numCache>
                <c:formatCode>0.00</c:formatCode>
                <c:ptCount val="31"/>
                <c:pt idx="0">
                  <c:v>1.450014925508997E-2</c:v>
                </c:pt>
                <c:pt idx="1">
                  <c:v>0.23865341780124105</c:v>
                </c:pt>
                <c:pt idx="2">
                  <c:v>0.95157523533747657</c:v>
                </c:pt>
                <c:pt idx="3" formatCode="0.0">
                  <c:v>1.3588741422068433</c:v>
                </c:pt>
                <c:pt idx="4" formatCode="0.0">
                  <c:v>1.3495949690036095</c:v>
                </c:pt>
                <c:pt idx="5">
                  <c:v>3.6884034097610128</c:v>
                </c:pt>
                <c:pt idx="6">
                  <c:v>3.1037213086274624</c:v>
                </c:pt>
                <c:pt idx="7">
                  <c:v>1.1737573460590518</c:v>
                </c:pt>
                <c:pt idx="8">
                  <c:v>1.5146489782638202</c:v>
                </c:pt>
                <c:pt idx="9">
                  <c:v>0.78501692316985727</c:v>
                </c:pt>
                <c:pt idx="10">
                  <c:v>0.89311080473452464</c:v>
                </c:pt>
                <c:pt idx="11">
                  <c:v>0.36320392388598322</c:v>
                </c:pt>
                <c:pt idx="12">
                  <c:v>0.25575280487251706</c:v>
                </c:pt>
                <c:pt idx="13">
                  <c:v>0.36633666994139391</c:v>
                </c:pt>
                <c:pt idx="14" formatCode="0.000">
                  <c:v>0.61774424381667215</c:v>
                </c:pt>
                <c:pt idx="15" formatCode="0.000">
                  <c:v>0.48696213438130626</c:v>
                </c:pt>
                <c:pt idx="16" formatCode="0.000">
                  <c:v>0.51466356584266792</c:v>
                </c:pt>
                <c:pt idx="17">
                  <c:v>0.38141458047969917</c:v>
                </c:pt>
                <c:pt idx="18">
                  <c:v>0.26924832395477949</c:v>
                </c:pt>
                <c:pt idx="19">
                  <c:v>0.14336039842771309</c:v>
                </c:pt>
                <c:pt idx="20">
                  <c:v>0.50411350359516127</c:v>
                </c:pt>
                <c:pt idx="21">
                  <c:v>0.35360971274730962</c:v>
                </c:pt>
                <c:pt idx="22" formatCode="0.000">
                  <c:v>0.6050035983285309</c:v>
                </c:pt>
                <c:pt idx="23" formatCode="0.000">
                  <c:v>0.44247115251464231</c:v>
                </c:pt>
                <c:pt idx="24">
                  <c:v>0.26281610089079249</c:v>
                </c:pt>
                <c:pt idx="25">
                  <c:v>0.33546392140311704</c:v>
                </c:pt>
                <c:pt idx="26" formatCode="0.0">
                  <c:v>1.8968324920389976</c:v>
                </c:pt>
                <c:pt idx="27" formatCode="0.0">
                  <c:v>1.5303201404752009</c:v>
                </c:pt>
                <c:pt idx="28" formatCode="0.0">
                  <c:v>1.021042175605736</c:v>
                </c:pt>
                <c:pt idx="29">
                  <c:v>1.0467806557809265</c:v>
                </c:pt>
                <c:pt idx="30">
                  <c:v>0.43175908346592412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C96-4B4E-9A5A-8D682D6E3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Park Headquarters Core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'Park Headquarters'!$B$51:$B$88</c:f>
              <c:numCache>
                <c:formatCode>0.00</c:formatCode>
                <c:ptCount val="38"/>
                <c:pt idx="0" formatCode="0.000">
                  <c:v>8.1000000000000003E-2</c:v>
                </c:pt>
                <c:pt idx="1">
                  <c:v>0.17</c:v>
                </c:pt>
                <c:pt idx="2" formatCode="0.0">
                  <c:v>0</c:v>
                </c:pt>
                <c:pt idx="3" formatCode="0.0">
                  <c:v>33.4</c:v>
                </c:pt>
                <c:pt idx="4" formatCode="0.0">
                  <c:v>65.900000000000006</c:v>
                </c:pt>
                <c:pt idx="5" formatCode="0.0">
                  <c:v>54.1</c:v>
                </c:pt>
                <c:pt idx="6" formatCode="0.0">
                  <c:v>96.3</c:v>
                </c:pt>
                <c:pt idx="7" formatCode="0.0">
                  <c:v>35.200000000000003</c:v>
                </c:pt>
                <c:pt idx="8" formatCode="0">
                  <c:v>119</c:v>
                </c:pt>
                <c:pt idx="9" formatCode="0.0">
                  <c:v>25</c:v>
                </c:pt>
                <c:pt idx="10" formatCode="0.0">
                  <c:v>21.5</c:v>
                </c:pt>
                <c:pt idx="11" formatCode="0.0">
                  <c:v>15.4</c:v>
                </c:pt>
                <c:pt idx="12" formatCode="0.0">
                  <c:v>14.5</c:v>
                </c:pt>
                <c:pt idx="13">
                  <c:v>5.5</c:v>
                </c:pt>
                <c:pt idx="14">
                  <c:v>6.92</c:v>
                </c:pt>
                <c:pt idx="15" formatCode="0.0">
                  <c:v>13.1</c:v>
                </c:pt>
                <c:pt idx="16" formatCode="0.0">
                  <c:v>10.6</c:v>
                </c:pt>
                <c:pt idx="17" formatCode="0.0">
                  <c:v>16.899999999999999</c:v>
                </c:pt>
                <c:pt idx="18">
                  <c:v>8.98</c:v>
                </c:pt>
                <c:pt idx="19">
                  <c:v>6.95</c:v>
                </c:pt>
                <c:pt idx="20">
                  <c:v>7.27</c:v>
                </c:pt>
                <c:pt idx="21" formatCode="0.0">
                  <c:v>13.2</c:v>
                </c:pt>
                <c:pt idx="22">
                  <c:v>9.3800000000000008</c:v>
                </c:pt>
                <c:pt idx="23" formatCode="0.0">
                  <c:v>37.5</c:v>
                </c:pt>
                <c:pt idx="24" formatCode="0.0">
                  <c:v>25.1</c:v>
                </c:pt>
                <c:pt idx="25" formatCode="0.0">
                  <c:v>27</c:v>
                </c:pt>
                <c:pt idx="26" formatCode="0.0">
                  <c:v>21.3</c:v>
                </c:pt>
                <c:pt idx="27" formatCode="0.0">
                  <c:v>40.299999999999997</c:v>
                </c:pt>
                <c:pt idx="28" formatCode="0.0">
                  <c:v>33.299999999999997</c:v>
                </c:pt>
                <c:pt idx="29">
                  <c:v>7.35</c:v>
                </c:pt>
                <c:pt idx="30" formatCode="0.0">
                  <c:v>23.5</c:v>
                </c:pt>
                <c:pt idx="31" formatCode="0.0">
                  <c:v>20.2</c:v>
                </c:pt>
                <c:pt idx="32" formatCode="0.0">
                  <c:v>21.2</c:v>
                </c:pt>
                <c:pt idx="33">
                  <c:v>3.06</c:v>
                </c:pt>
                <c:pt idx="34">
                  <c:v>1.78</c:v>
                </c:pt>
                <c:pt idx="35">
                  <c:v>1.63</c:v>
                </c:pt>
                <c:pt idx="36">
                  <c:v>2.98</c:v>
                </c:pt>
                <c:pt idx="37">
                  <c:v>4.5199999999999996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4-F043-879D-FBE9C63132C1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'Park Headquarters'!$C$51:$C$88</c:f>
              <c:numCache>
                <c:formatCode>0.00</c:formatCode>
                <c:ptCount val="38"/>
                <c:pt idx="0">
                  <c:v>1.2831776342483579E-2</c:v>
                </c:pt>
                <c:pt idx="1">
                  <c:v>6.258424079108954E-3</c:v>
                </c:pt>
                <c:pt idx="2">
                  <c:v>1.472790982250924E-2</c:v>
                </c:pt>
                <c:pt idx="3">
                  <c:v>0.15878918719913945</c:v>
                </c:pt>
                <c:pt idx="4">
                  <c:v>0.48950206526812406</c:v>
                </c:pt>
                <c:pt idx="5">
                  <c:v>0.55489673338035994</c:v>
                </c:pt>
                <c:pt idx="6">
                  <c:v>0.69656725651481588</c:v>
                </c:pt>
                <c:pt idx="7">
                  <c:v>0.16798184008249784</c:v>
                </c:pt>
                <c:pt idx="8" formatCode="0.0">
                  <c:v>7.4502965465402027E-2</c:v>
                </c:pt>
                <c:pt idx="9">
                  <c:v>0.15051492326059582</c:v>
                </c:pt>
                <c:pt idx="10">
                  <c:v>0.17316962150491963</c:v>
                </c:pt>
                <c:pt idx="11" formatCode="0.000">
                  <c:v>6.4857811900055462E-2</c:v>
                </c:pt>
                <c:pt idx="12">
                  <c:v>0.13508130302030252</c:v>
                </c:pt>
                <c:pt idx="13">
                  <c:v>1.0755386403016716E-2</c:v>
                </c:pt>
                <c:pt idx="14" formatCode="0.0">
                  <c:v>3.1689044614484872E-3</c:v>
                </c:pt>
                <c:pt idx="15">
                  <c:v>1.8651626260639469E-2</c:v>
                </c:pt>
                <c:pt idx="16">
                  <c:v>3.0050355709020312E-2</c:v>
                </c:pt>
                <c:pt idx="17">
                  <c:v>3.7705315553059844E-2</c:v>
                </c:pt>
                <c:pt idx="18">
                  <c:v>9.7277511825133809E-3</c:v>
                </c:pt>
                <c:pt idx="19" formatCode="0.000">
                  <c:v>4.2177376640298147E-3</c:v>
                </c:pt>
                <c:pt idx="20">
                  <c:v>7.1777052222465575E-3</c:v>
                </c:pt>
                <c:pt idx="21">
                  <c:v>0.18818974068283223</c:v>
                </c:pt>
                <c:pt idx="22" formatCode="0.000">
                  <c:v>7.0063293770960114E-2</c:v>
                </c:pt>
                <c:pt idx="23">
                  <c:v>3.932846731508563E-2</c:v>
                </c:pt>
                <c:pt idx="24" formatCode="0.000">
                  <c:v>5.4392248362083603E-2</c:v>
                </c:pt>
                <c:pt idx="25" formatCode="0.000">
                  <c:v>7.4619344916079189E-2</c:v>
                </c:pt>
                <c:pt idx="26" formatCode="0.0">
                  <c:v>6.8496875202213106E-2</c:v>
                </c:pt>
                <c:pt idx="27">
                  <c:v>3.0063777437662236E-2</c:v>
                </c:pt>
                <c:pt idx="28">
                  <c:v>4.7552639294919201E-2</c:v>
                </c:pt>
                <c:pt idx="29">
                  <c:v>4.1136012904570765E-2</c:v>
                </c:pt>
                <c:pt idx="30">
                  <c:v>3.7431445432732045E-2</c:v>
                </c:pt>
                <c:pt idx="31" formatCode="0.0">
                  <c:v>6.0678783170930721E-2</c:v>
                </c:pt>
                <c:pt idx="32">
                  <c:v>1.7178256853590351E-2</c:v>
                </c:pt>
                <c:pt idx="33">
                  <c:v>3.2251508865448115E-3</c:v>
                </c:pt>
                <c:pt idx="34" formatCode="0.0">
                  <c:v>1.9081064017038682E-5</c:v>
                </c:pt>
                <c:pt idx="35" formatCode="0.0">
                  <c:v>1.2798349986027548E-3</c:v>
                </c:pt>
                <c:pt idx="36">
                  <c:v>8.3767409583653564E-3</c:v>
                </c:pt>
                <c:pt idx="37" formatCode="0.0">
                  <c:v>1.3836704443498783E-3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D4-F043-879D-FBE9C63132C1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'Park Headquarters'!$D$51:$D$88</c:f>
              <c:numCache>
                <c:formatCode>0.0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D4-F043-879D-FBE9C63132C1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'Park Headquarters'!$E$51:$E$88</c:f>
              <c:numCache>
                <c:formatCode>0.00</c:formatCode>
                <c:ptCount val="38"/>
                <c:pt idx="0">
                  <c:v>1.8745406158198163</c:v>
                </c:pt>
                <c:pt idx="1">
                  <c:v>1.933079029543266</c:v>
                </c:pt>
                <c:pt idx="2">
                  <c:v>1.6053410893923372</c:v>
                </c:pt>
                <c:pt idx="3">
                  <c:v>4.2109444940675562</c:v>
                </c:pt>
                <c:pt idx="4">
                  <c:v>2.9702998178901194</c:v>
                </c:pt>
                <c:pt idx="5">
                  <c:v>2.1947037992384746</c:v>
                </c:pt>
                <c:pt idx="6">
                  <c:v>2.6912886433259091</c:v>
                </c:pt>
                <c:pt idx="7" formatCode="0.000">
                  <c:v>0.79319115663196993</c:v>
                </c:pt>
                <c:pt idx="8" formatCode="0.0">
                  <c:v>0.95970040887143293</c:v>
                </c:pt>
                <c:pt idx="9" formatCode="0.000">
                  <c:v>0.6939152853227667</c:v>
                </c:pt>
                <c:pt idx="10" formatCode="0.000">
                  <c:v>0.62964365104024023</c:v>
                </c:pt>
                <c:pt idx="11" formatCode="0.000">
                  <c:v>0.539138286903596</c:v>
                </c:pt>
                <c:pt idx="12" formatCode="0.000">
                  <c:v>0.74486140251722011</c:v>
                </c:pt>
                <c:pt idx="13">
                  <c:v>0.35042602290617214</c:v>
                </c:pt>
                <c:pt idx="14">
                  <c:v>0.51234197735457321</c:v>
                </c:pt>
                <c:pt idx="15">
                  <c:v>1.0812157191177334</c:v>
                </c:pt>
                <c:pt idx="16">
                  <c:v>1.0323197975368763</c:v>
                </c:pt>
                <c:pt idx="17">
                  <c:v>1.3692388803067339</c:v>
                </c:pt>
                <c:pt idx="18" formatCode="0.000">
                  <c:v>0.81457310991673315</c:v>
                </c:pt>
                <c:pt idx="19" formatCode="0.000">
                  <c:v>0.65160947188991192</c:v>
                </c:pt>
                <c:pt idx="20" formatCode="0.000">
                  <c:v>0.59630681370748062</c:v>
                </c:pt>
                <c:pt idx="21" formatCode="0.000">
                  <c:v>0.98982912640216558</c:v>
                </c:pt>
                <c:pt idx="22" formatCode="0.000">
                  <c:v>0.73437503228665446</c:v>
                </c:pt>
                <c:pt idx="23">
                  <c:v>1.0512997597533653</c:v>
                </c:pt>
                <c:pt idx="24" formatCode="0.000">
                  <c:v>0.81013221967421567</c:v>
                </c:pt>
                <c:pt idx="25" formatCode="0.000">
                  <c:v>0.88880667157522741</c:v>
                </c:pt>
                <c:pt idx="26">
                  <c:v>1.1717472951345671</c:v>
                </c:pt>
                <c:pt idx="27">
                  <c:v>0.33468370905842226</c:v>
                </c:pt>
                <c:pt idx="28">
                  <c:v>0.45078593953629376</c:v>
                </c:pt>
                <c:pt idx="29">
                  <c:v>0.35711107131307118</c:v>
                </c:pt>
                <c:pt idx="30">
                  <c:v>0.24489116926212015</c:v>
                </c:pt>
                <c:pt idx="31">
                  <c:v>0.2896839625121172</c:v>
                </c:pt>
                <c:pt idx="32" formatCode="0.0">
                  <c:v>7.6613723341044715E-2</c:v>
                </c:pt>
                <c:pt idx="33">
                  <c:v>3.1999727402438026E-2</c:v>
                </c:pt>
                <c:pt idx="34">
                  <c:v>3.6102734966189043E-2</c:v>
                </c:pt>
                <c:pt idx="35" formatCode="0.0">
                  <c:v>5.498804404250382E-2</c:v>
                </c:pt>
                <c:pt idx="36">
                  <c:v>0.25488246470434955</c:v>
                </c:pt>
                <c:pt idx="37">
                  <c:v>0.84828652042649832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D4-F043-879D-FBE9C63132C1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'Park Headquarters'!$F$51:$F$88</c:f>
              <c:numCache>
                <c:formatCode>0.00</c:formatCode>
                <c:ptCount val="38"/>
                <c:pt idx="0">
                  <c:v>2.1246176708270661</c:v>
                </c:pt>
                <c:pt idx="1">
                  <c:v>2.0883620140002579</c:v>
                </c:pt>
                <c:pt idx="2">
                  <c:v>1.8486166701067068</c:v>
                </c:pt>
                <c:pt idx="3" formatCode="0.0">
                  <c:v>34.673388565496225</c:v>
                </c:pt>
                <c:pt idx="4" formatCode="0.0">
                  <c:v>44.198322685584898</c:v>
                </c:pt>
                <c:pt idx="5" formatCode="0.0">
                  <c:v>31.297794028077362</c:v>
                </c:pt>
                <c:pt idx="6" formatCode="0.0">
                  <c:v>70.782583101058904</c:v>
                </c:pt>
                <c:pt idx="7" formatCode="0.0">
                  <c:v>15.695323147111109</c:v>
                </c:pt>
                <c:pt idx="8" formatCode="0.0">
                  <c:v>30.681165781445149</c:v>
                </c:pt>
                <c:pt idx="9" formatCode="0.0">
                  <c:v>16.165943361795186</c:v>
                </c:pt>
                <c:pt idx="10" formatCode="0.0">
                  <c:v>22.888375435484544</c:v>
                </c:pt>
                <c:pt idx="11" formatCode="0.0">
                  <c:v>15.730568201703916</c:v>
                </c:pt>
                <c:pt idx="12" formatCode="0.0">
                  <c:v>19.466731380865447</c:v>
                </c:pt>
                <c:pt idx="13">
                  <c:v>5.604824436375627</c:v>
                </c:pt>
                <c:pt idx="14">
                  <c:v>3.8839564205950632</c:v>
                </c:pt>
                <c:pt idx="15">
                  <c:v>8.7665137843350127</c:v>
                </c:pt>
                <c:pt idx="16">
                  <c:v>8.5831236116329919</c:v>
                </c:pt>
                <c:pt idx="17" formatCode="0.0">
                  <c:v>15.643976329641648</c:v>
                </c:pt>
                <c:pt idx="18">
                  <c:v>6.265032085599664</c:v>
                </c:pt>
                <c:pt idx="19">
                  <c:v>5.0712553526461051</c:v>
                </c:pt>
                <c:pt idx="20">
                  <c:v>6.2524012218437868</c:v>
                </c:pt>
                <c:pt idx="21" formatCode="0.0">
                  <c:v>10.933916251907556</c:v>
                </c:pt>
                <c:pt idx="22">
                  <c:v>7.1706175109626482</c:v>
                </c:pt>
                <c:pt idx="23" formatCode="0.0">
                  <c:v>18.584784279056613</c:v>
                </c:pt>
                <c:pt idx="24" formatCode="0.0">
                  <c:v>25.552664587316201</c:v>
                </c:pt>
                <c:pt idx="25" formatCode="0.0">
                  <c:v>15.194644135353991</c:v>
                </c:pt>
                <c:pt idx="26" formatCode="0.0">
                  <c:v>10.355580097225371</c:v>
                </c:pt>
                <c:pt idx="27" formatCode="0.0">
                  <c:v>51.974446244446085</c:v>
                </c:pt>
                <c:pt idx="28" formatCode="0.0">
                  <c:v>38.92859327785586</c:v>
                </c:pt>
                <c:pt idx="29" formatCode="0.0">
                  <c:v>10.17045771264787</c:v>
                </c:pt>
                <c:pt idx="30" formatCode="0.0">
                  <c:v>24.8536432034253</c:v>
                </c:pt>
                <c:pt idx="31" formatCode="0.0">
                  <c:v>15.849189802602497</c:v>
                </c:pt>
                <c:pt idx="32" formatCode="0.0">
                  <c:v>12.834343965397631</c:v>
                </c:pt>
                <c:pt idx="33">
                  <c:v>2.3848546472796714</c:v>
                </c:pt>
                <c:pt idx="34">
                  <c:v>1.608298751575695</c:v>
                </c:pt>
                <c:pt idx="35">
                  <c:v>1.9530136005279333</c:v>
                </c:pt>
                <c:pt idx="36">
                  <c:v>2.8765733555988038</c:v>
                </c:pt>
                <c:pt idx="37">
                  <c:v>4.5802587123964704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D4-F043-879D-FBE9C63132C1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'Park Headquarters'!$G$51:$G$88</c:f>
              <c:numCache>
                <c:formatCode>0.00</c:formatCode>
                <c:ptCount val="38"/>
                <c:pt idx="0">
                  <c:v>2.2679509826624984</c:v>
                </c:pt>
                <c:pt idx="1">
                  <c:v>1.9306780603860767</c:v>
                </c:pt>
                <c:pt idx="2">
                  <c:v>2.7483859978741449</c:v>
                </c:pt>
                <c:pt idx="3" formatCode="0.0">
                  <c:v>21.526758898490694</c:v>
                </c:pt>
                <c:pt idx="4" formatCode="0.0">
                  <c:v>20.430954276407025</c:v>
                </c:pt>
                <c:pt idx="5" formatCode="0.0">
                  <c:v>12.219902691053079</c:v>
                </c:pt>
                <c:pt idx="6" formatCode="0.0">
                  <c:v>42.765118890939235</c:v>
                </c:pt>
                <c:pt idx="7">
                  <c:v>9.0722297441019979</c:v>
                </c:pt>
                <c:pt idx="8" formatCode="0.0">
                  <c:v>13.736218479539957</c:v>
                </c:pt>
                <c:pt idx="9">
                  <c:v>9.9271170416169294</c:v>
                </c:pt>
                <c:pt idx="10">
                  <c:v>9.8362042807961263</c:v>
                </c:pt>
                <c:pt idx="11">
                  <c:v>6.9176538862179786</c:v>
                </c:pt>
                <c:pt idx="12" formatCode="0.0">
                  <c:v>10.43559260263668</c:v>
                </c:pt>
                <c:pt idx="13">
                  <c:v>3.6709602118449873</c:v>
                </c:pt>
                <c:pt idx="14">
                  <c:v>4.3867890245518195</c:v>
                </c:pt>
                <c:pt idx="15" formatCode="0.0">
                  <c:v>10.67504781771601</c:v>
                </c:pt>
                <c:pt idx="16" formatCode="0.0">
                  <c:v>10.534257418115491</c:v>
                </c:pt>
                <c:pt idx="17" formatCode="0.0">
                  <c:v>17.921581295637218</c:v>
                </c:pt>
                <c:pt idx="18">
                  <c:v>8.5934378361776123</c:v>
                </c:pt>
                <c:pt idx="19">
                  <c:v>6.6813308637889275</c:v>
                </c:pt>
                <c:pt idx="20">
                  <c:v>6.6605349936647169</c:v>
                </c:pt>
                <c:pt idx="21" formatCode="0.0">
                  <c:v>10.188271358593884</c:v>
                </c:pt>
                <c:pt idx="22">
                  <c:v>7.601383996519111</c:v>
                </c:pt>
                <c:pt idx="23" formatCode="0.0">
                  <c:v>11.364280285539783</c:v>
                </c:pt>
                <c:pt idx="24" formatCode="0.0">
                  <c:v>11.368789330010559</c:v>
                </c:pt>
                <c:pt idx="25" formatCode="0.0">
                  <c:v>12.438794271952503</c:v>
                </c:pt>
                <c:pt idx="26">
                  <c:v>9.5790156585927733</c:v>
                </c:pt>
                <c:pt idx="27" formatCode="0.0">
                  <c:v>21.720884249929806</c:v>
                </c:pt>
                <c:pt idx="28" formatCode="0.0">
                  <c:v>19.356555543135411</c:v>
                </c:pt>
                <c:pt idx="29">
                  <c:v>6.1770578384664585</c:v>
                </c:pt>
                <c:pt idx="30" formatCode="0.0">
                  <c:v>14.031466808901202</c:v>
                </c:pt>
                <c:pt idx="31" formatCode="0.0">
                  <c:v>23.827874754503728</c:v>
                </c:pt>
                <c:pt idx="32">
                  <c:v>9.7906992569973301</c:v>
                </c:pt>
                <c:pt idx="33">
                  <c:v>2.2180036172845519</c:v>
                </c:pt>
                <c:pt idx="34">
                  <c:v>1.4546947924265987</c:v>
                </c:pt>
                <c:pt idx="35">
                  <c:v>1.6767761850018144</c:v>
                </c:pt>
                <c:pt idx="36">
                  <c:v>2.6564405678988665</c:v>
                </c:pt>
                <c:pt idx="37">
                  <c:v>4.1042935563796794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D4-F043-879D-FBE9C63132C1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Headquarters'!$H$51:$H$88</c:f>
              <c:numCache>
                <c:formatCode>0.0</c:formatCode>
                <c:ptCount val="38"/>
                <c:pt idx="0">
                  <c:v>13.069872125240735</c:v>
                </c:pt>
                <c:pt idx="1">
                  <c:v>10.508548600508949</c:v>
                </c:pt>
                <c:pt idx="2" formatCode="0.00">
                  <c:v>9.6734647763846269</c:v>
                </c:pt>
                <c:pt idx="3">
                  <c:v>18.784686432347492</c:v>
                </c:pt>
                <c:pt idx="4">
                  <c:v>21.70427412576257</c:v>
                </c:pt>
                <c:pt idx="5">
                  <c:v>17.373103262526747</c:v>
                </c:pt>
                <c:pt idx="6">
                  <c:v>14.93548316519739</c:v>
                </c:pt>
                <c:pt idx="7" formatCode="0.00">
                  <c:v>5.536722197307534</c:v>
                </c:pt>
                <c:pt idx="8" formatCode="0.00">
                  <c:v>7.612738114979587</c:v>
                </c:pt>
                <c:pt idx="9" formatCode="0.00">
                  <c:v>6.1833889524094685</c:v>
                </c:pt>
                <c:pt idx="10" formatCode="0.00">
                  <c:v>6.4291736454252613</c:v>
                </c:pt>
                <c:pt idx="11" formatCode="0.00">
                  <c:v>3.7785606233391236</c:v>
                </c:pt>
                <c:pt idx="12" formatCode="0.00">
                  <c:v>6.1540271537398414</c:v>
                </c:pt>
                <c:pt idx="13" formatCode="0.00">
                  <c:v>1.6092252966024445</c:v>
                </c:pt>
                <c:pt idx="14" formatCode="0.00">
                  <c:v>2.257781604312139</c:v>
                </c:pt>
                <c:pt idx="15" formatCode="0.00">
                  <c:v>5.418893747487366</c:v>
                </c:pt>
                <c:pt idx="16" formatCode="0.00">
                  <c:v>3.855656333490812</c:v>
                </c:pt>
                <c:pt idx="17" formatCode="0.00">
                  <c:v>9.5733295186176282</c:v>
                </c:pt>
                <c:pt idx="18" formatCode="0.00">
                  <c:v>3.3809391131580897</c:v>
                </c:pt>
                <c:pt idx="19" formatCode="0.00">
                  <c:v>2.2798623172329573</c:v>
                </c:pt>
                <c:pt idx="20" formatCode="0.00">
                  <c:v>2.536522304977054</c:v>
                </c:pt>
                <c:pt idx="21">
                  <c:v>22.846500319395066</c:v>
                </c:pt>
                <c:pt idx="22">
                  <c:v>11.70561385735822</c:v>
                </c:pt>
                <c:pt idx="23" formatCode="0.00">
                  <c:v>4.944678212159733</c:v>
                </c:pt>
                <c:pt idx="24" formatCode="0.00">
                  <c:v>5.1355498060300118</c:v>
                </c:pt>
                <c:pt idx="25" formatCode="0.00">
                  <c:v>8.2540750698425409</c:v>
                </c:pt>
                <c:pt idx="26" formatCode="0.00">
                  <c:v>7.7682324554989881</c:v>
                </c:pt>
                <c:pt idx="27">
                  <c:v>34.138014446008448</c:v>
                </c:pt>
                <c:pt idx="28">
                  <c:v>21.789822438401458</c:v>
                </c:pt>
                <c:pt idx="29" formatCode="0.00">
                  <c:v>7.0025668039482358</c:v>
                </c:pt>
                <c:pt idx="30">
                  <c:v>13.960935258302607</c:v>
                </c:pt>
                <c:pt idx="31">
                  <c:v>27.343068020936432</c:v>
                </c:pt>
                <c:pt idx="32">
                  <c:v>16.697086308471569</c:v>
                </c:pt>
                <c:pt idx="33">
                  <c:v>43.544695498985405</c:v>
                </c:pt>
                <c:pt idx="34">
                  <c:v>33.051884895815199</c:v>
                </c:pt>
                <c:pt idx="35">
                  <c:v>33.953089642714048</c:v>
                </c:pt>
                <c:pt idx="36">
                  <c:v>28.454104958395945</c:v>
                </c:pt>
                <c:pt idx="37">
                  <c:v>14.292473933863103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D4-F043-879D-FBE9C63132C1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Headquarters'!$I$51:$I$88</c:f>
              <c:numCache>
                <c:formatCode>0.0</c:formatCode>
                <c:ptCount val="38"/>
                <c:pt idx="0" formatCode="0.000">
                  <c:v>8.209533318945049E-2</c:v>
                </c:pt>
                <c:pt idx="1">
                  <c:v>5.8666491407155102E-2</c:v>
                </c:pt>
                <c:pt idx="2">
                  <c:v>5.4222772234494072E-2</c:v>
                </c:pt>
                <c:pt idx="3" formatCode="0.00">
                  <c:v>0.36985626898321611</c:v>
                </c:pt>
                <c:pt idx="4" formatCode="0.00">
                  <c:v>0.51596807753433571</c:v>
                </c:pt>
                <c:pt idx="5" formatCode="0.00">
                  <c:v>0.36563187951181553</c:v>
                </c:pt>
                <c:pt idx="6" formatCode="0.00">
                  <c:v>0.5887539154831396</c:v>
                </c:pt>
                <c:pt idx="7" formatCode="0.00">
                  <c:v>0.13583707203329703</c:v>
                </c:pt>
                <c:pt idx="8" formatCode="0.00">
                  <c:v>0.22023469892447495</c:v>
                </c:pt>
                <c:pt idx="9" formatCode="0.00">
                  <c:v>0.15292163652919377</c:v>
                </c:pt>
                <c:pt idx="10" formatCode="0.00">
                  <c:v>0.20826839171644687</c:v>
                </c:pt>
                <c:pt idx="11" formatCode="0.000">
                  <c:v>9.4484601484447053E-2</c:v>
                </c:pt>
                <c:pt idx="12" formatCode="0.00">
                  <c:v>0.15110958626618159</c:v>
                </c:pt>
                <c:pt idx="13" formatCode="0.00">
                  <c:v>2.3833782545096157E-2</c:v>
                </c:pt>
                <c:pt idx="14" formatCode="0.00">
                  <c:v>2.8656423786448667E-2</c:v>
                </c:pt>
                <c:pt idx="15">
                  <c:v>7.4557693742511894E-2</c:v>
                </c:pt>
                <c:pt idx="16" formatCode="0.00">
                  <c:v>0.10793634699187916</c:v>
                </c:pt>
                <c:pt idx="17" formatCode="0.00">
                  <c:v>0.14352456400001806</c:v>
                </c:pt>
                <c:pt idx="18" formatCode="0.000">
                  <c:v>5.8942660741817213E-2</c:v>
                </c:pt>
                <c:pt idx="19" formatCode="0.000">
                  <c:v>4.3887888401460191E-2</c:v>
                </c:pt>
                <c:pt idx="20" formatCode="0.00">
                  <c:v>4.5458182458254323E-2</c:v>
                </c:pt>
                <c:pt idx="21" formatCode="0.00">
                  <c:v>0.2926601016801097</c:v>
                </c:pt>
                <c:pt idx="22" formatCode="0.00">
                  <c:v>0.11302128258006687</c:v>
                </c:pt>
                <c:pt idx="23" formatCode="0.000">
                  <c:v>8.6934649894288701E-2</c:v>
                </c:pt>
                <c:pt idx="24" formatCode="0.00">
                  <c:v>0.10187958292925268</c:v>
                </c:pt>
                <c:pt idx="25" formatCode="0.00">
                  <c:v>0.14577993776351253</c:v>
                </c:pt>
                <c:pt idx="26" formatCode="0.00">
                  <c:v>0.13083775068150902</c:v>
                </c:pt>
                <c:pt idx="27" formatCode="0.00">
                  <c:v>0.83262137800763947</c:v>
                </c:pt>
                <c:pt idx="28" formatCode="0.00">
                  <c:v>0.92028849934677492</c:v>
                </c:pt>
                <c:pt idx="29" formatCode="0.00">
                  <c:v>0.39612772456525153</c:v>
                </c:pt>
                <c:pt idx="30">
                  <c:v>1.8426246563550939</c:v>
                </c:pt>
                <c:pt idx="31" formatCode="0.00">
                  <c:v>2.2558755148803065</c:v>
                </c:pt>
                <c:pt idx="32">
                  <c:v>1.3960239836102053</c:v>
                </c:pt>
                <c:pt idx="33" formatCode="0.00">
                  <c:v>0.32145909000734735</c:v>
                </c:pt>
                <c:pt idx="34" formatCode="0.00">
                  <c:v>0.21885593644095752</c:v>
                </c:pt>
                <c:pt idx="35" formatCode="0.00">
                  <c:v>0.32208133930837479</c:v>
                </c:pt>
                <c:pt idx="36" formatCode="0.00">
                  <c:v>0.44684996672261207</c:v>
                </c:pt>
                <c:pt idx="37" formatCode="0.00">
                  <c:v>0.23711837625438068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D4-F043-879D-FBE9C63132C1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Headquarters'!$J$51:$J$88</c:f>
              <c:numCache>
                <c:formatCode>0.00</c:formatCode>
                <c:ptCount val="38"/>
                <c:pt idx="0">
                  <c:v>0.65586976561067478</c:v>
                </c:pt>
                <c:pt idx="1">
                  <c:v>0.52942654935472155</c:v>
                </c:pt>
                <c:pt idx="2">
                  <c:v>0.50008605135982132</c:v>
                </c:pt>
                <c:pt idx="3">
                  <c:v>8.7693479385924036</c:v>
                </c:pt>
                <c:pt idx="4" formatCode="0.0">
                  <c:v>11.803701359970042</c:v>
                </c:pt>
                <c:pt idx="5">
                  <c:v>5.4119250844028732</c:v>
                </c:pt>
                <c:pt idx="6" formatCode="0.0">
                  <c:v>18.585285523324028</c:v>
                </c:pt>
                <c:pt idx="7">
                  <c:v>3.4390558965090667</c:v>
                </c:pt>
                <c:pt idx="8">
                  <c:v>4.0042534163441346</c:v>
                </c:pt>
                <c:pt idx="9">
                  <c:v>3.8643422481703662</c:v>
                </c:pt>
                <c:pt idx="10">
                  <c:v>4.4223772142451665</c:v>
                </c:pt>
                <c:pt idx="11">
                  <c:v>2.229695054308463</c:v>
                </c:pt>
                <c:pt idx="12">
                  <c:v>4.0809554975734015</c:v>
                </c:pt>
                <c:pt idx="13">
                  <c:v>0.71566667592684785</c:v>
                </c:pt>
                <c:pt idx="14" formatCode="0.000">
                  <c:v>0.73418207012845293</c:v>
                </c:pt>
                <c:pt idx="15">
                  <c:v>1.4402436160798193</c:v>
                </c:pt>
                <c:pt idx="16">
                  <c:v>1.587582349549395</c:v>
                </c:pt>
                <c:pt idx="17">
                  <c:v>2.9526792435696305</c:v>
                </c:pt>
                <c:pt idx="18">
                  <c:v>1.1097452989038359</c:v>
                </c:pt>
                <c:pt idx="19" formatCode="0.000">
                  <c:v>0.8043324045736423</c:v>
                </c:pt>
                <c:pt idx="20" formatCode="0.000">
                  <c:v>0.697872205256717</c:v>
                </c:pt>
                <c:pt idx="21">
                  <c:v>4.7970095900982868</c:v>
                </c:pt>
                <c:pt idx="22">
                  <c:v>1.9590874395909903</c:v>
                </c:pt>
                <c:pt idx="23">
                  <c:v>1.8686476275005814</c:v>
                </c:pt>
                <c:pt idx="24">
                  <c:v>1.9498449181350639</c:v>
                </c:pt>
                <c:pt idx="25">
                  <c:v>2.3273404033281166</c:v>
                </c:pt>
                <c:pt idx="26">
                  <c:v>1.8451450670995899</c:v>
                </c:pt>
                <c:pt idx="27">
                  <c:v>4.5520572259116099</c:v>
                </c:pt>
                <c:pt idx="28">
                  <c:v>6.2013801862525479</c:v>
                </c:pt>
                <c:pt idx="29">
                  <c:v>2.6508553731606317</c:v>
                </c:pt>
                <c:pt idx="30">
                  <c:v>6.2210016428984298</c:v>
                </c:pt>
                <c:pt idx="31">
                  <c:v>8.2330855667465919</c:v>
                </c:pt>
                <c:pt idx="32" formatCode="0.0">
                  <c:v>10.473781708563928</c:v>
                </c:pt>
                <c:pt idx="33">
                  <c:v>3.2911223176162738</c:v>
                </c:pt>
                <c:pt idx="34">
                  <c:v>2.5717128655861496</c:v>
                </c:pt>
                <c:pt idx="35">
                  <c:v>3.6528900948574572</c:v>
                </c:pt>
                <c:pt idx="36">
                  <c:v>7.7160703783270739</c:v>
                </c:pt>
                <c:pt idx="37">
                  <c:v>9.5573958648044055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D4-F043-879D-FBE9C63132C1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Headquarters'!$K$51:$K$88</c:f>
              <c:numCache>
                <c:formatCode>0.00</c:formatCode>
                <c:ptCount val="38"/>
                <c:pt idx="0">
                  <c:v>8.2229880806489497</c:v>
                </c:pt>
                <c:pt idx="1">
                  <c:v>7.4846113141159032</c:v>
                </c:pt>
                <c:pt idx="2">
                  <c:v>7.5914468101790762</c:v>
                </c:pt>
                <c:pt idx="3">
                  <c:v>9.2749060316001852</c:v>
                </c:pt>
                <c:pt idx="4">
                  <c:v>7.0228725482845862</c:v>
                </c:pt>
                <c:pt idx="5">
                  <c:v>6.8482260292138877</c:v>
                </c:pt>
                <c:pt idx="6">
                  <c:v>3.1384352436507408</c:v>
                </c:pt>
                <c:pt idx="7" formatCode="0.000">
                  <c:v>0.60476344140649763</c:v>
                </c:pt>
                <c:pt idx="8">
                  <c:v>4.4416762605355764</c:v>
                </c:pt>
                <c:pt idx="9">
                  <c:v>1.4825756188460204</c:v>
                </c:pt>
                <c:pt idx="10">
                  <c:v>1.3281907290585953</c:v>
                </c:pt>
                <c:pt idx="11" formatCode="0.000">
                  <c:v>0.86635223175066778</c:v>
                </c:pt>
                <c:pt idx="12">
                  <c:v>3.5928703064063732</c:v>
                </c:pt>
                <c:pt idx="13">
                  <c:v>0.53725192838097746</c:v>
                </c:pt>
                <c:pt idx="14">
                  <c:v>0.71006538126542229</c:v>
                </c:pt>
                <c:pt idx="15">
                  <c:v>1.2018977572207203</c:v>
                </c:pt>
                <c:pt idx="16">
                  <c:v>2.9730226027182436</c:v>
                </c:pt>
                <c:pt idx="17">
                  <c:v>5.6893158822100265</c:v>
                </c:pt>
                <c:pt idx="18">
                  <c:v>2.4877876731205668</c:v>
                </c:pt>
                <c:pt idx="19">
                  <c:v>0.27825846636774942</c:v>
                </c:pt>
                <c:pt idx="20" formatCode="0.000">
                  <c:v>0.93478012099046204</c:v>
                </c:pt>
                <c:pt idx="21">
                  <c:v>2.1511436520392428</c:v>
                </c:pt>
                <c:pt idx="22">
                  <c:v>2.0548259003880207</c:v>
                </c:pt>
                <c:pt idx="23" formatCode="0.000">
                  <c:v>0.8161126031074748</c:v>
                </c:pt>
                <c:pt idx="24">
                  <c:v>2.274257017363237</c:v>
                </c:pt>
                <c:pt idx="25">
                  <c:v>1.3129889981196889</c:v>
                </c:pt>
                <c:pt idx="26" formatCode="0.000">
                  <c:v>0.91850866196326075</c:v>
                </c:pt>
                <c:pt idx="27">
                  <c:v>0.39860782048553339</c:v>
                </c:pt>
                <c:pt idx="28" formatCode="0.0">
                  <c:v>16.217297542927792</c:v>
                </c:pt>
                <c:pt idx="29">
                  <c:v>2.6944136814163286</c:v>
                </c:pt>
                <c:pt idx="30">
                  <c:v>4.093333845865903</c:v>
                </c:pt>
                <c:pt idx="31" formatCode="0.0">
                  <c:v>1.3565981725252392</c:v>
                </c:pt>
                <c:pt idx="32">
                  <c:v>0.32016996701214745</c:v>
                </c:pt>
                <c:pt idx="33">
                  <c:v>0.31296164648318686</c:v>
                </c:pt>
                <c:pt idx="34">
                  <c:v>0.16087483030899402</c:v>
                </c:pt>
                <c:pt idx="35">
                  <c:v>0.14657987582607487</c:v>
                </c:pt>
                <c:pt idx="36">
                  <c:v>0.32023210260544271</c:v>
                </c:pt>
                <c:pt idx="37">
                  <c:v>3.3296275090177989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DD4-F043-879D-FBE9C63132C1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Headquarters'!$L$51:$L$88</c:f>
              <c:numCache>
                <c:formatCode>0.00</c:formatCode>
                <c:ptCount val="38"/>
                <c:pt idx="0">
                  <c:v>3.7074848778911758</c:v>
                </c:pt>
                <c:pt idx="1">
                  <c:v>4.3755257369849758</c:v>
                </c:pt>
                <c:pt idx="2">
                  <c:v>3.4617395106489828</c:v>
                </c:pt>
                <c:pt idx="3">
                  <c:v>5.2811277009460182</c:v>
                </c:pt>
                <c:pt idx="4">
                  <c:v>5.106695642343329</c:v>
                </c:pt>
                <c:pt idx="5">
                  <c:v>4.0116379523656738</c:v>
                </c:pt>
                <c:pt idx="6">
                  <c:v>3.0120688280062025</c:v>
                </c:pt>
                <c:pt idx="7">
                  <c:v>1.6766864836310478</c:v>
                </c:pt>
                <c:pt idx="8">
                  <c:v>2.5417916609399525</c:v>
                </c:pt>
                <c:pt idx="9">
                  <c:v>1.9193202062343673</c:v>
                </c:pt>
                <c:pt idx="10">
                  <c:v>1.8769636383748636</c:v>
                </c:pt>
                <c:pt idx="11">
                  <c:v>1.469902186758691</c:v>
                </c:pt>
                <c:pt idx="12">
                  <c:v>1.9504410273735482</c:v>
                </c:pt>
                <c:pt idx="13">
                  <c:v>0.55989876080321799</c:v>
                </c:pt>
                <c:pt idx="14">
                  <c:v>0.63329259193276954</c:v>
                </c:pt>
                <c:pt idx="15">
                  <c:v>1.5258223275572695</c:v>
                </c:pt>
                <c:pt idx="16">
                  <c:v>1.9598030225692942</c:v>
                </c:pt>
                <c:pt idx="17">
                  <c:v>2.9691392711665765</c:v>
                </c:pt>
                <c:pt idx="18">
                  <c:v>1.6658616335702909</c:v>
                </c:pt>
                <c:pt idx="19">
                  <c:v>1.0931366521762464</c:v>
                </c:pt>
                <c:pt idx="20" formatCode="0.000">
                  <c:v>0.70739939813603669</c:v>
                </c:pt>
                <c:pt idx="21">
                  <c:v>1.1372153999674082</c:v>
                </c:pt>
                <c:pt idx="22" formatCode="0.000">
                  <c:v>0.74462738639459625</c:v>
                </c:pt>
                <c:pt idx="23">
                  <c:v>1.4555914065950903</c:v>
                </c:pt>
                <c:pt idx="24">
                  <c:v>1.2862519176321578</c:v>
                </c:pt>
                <c:pt idx="25">
                  <c:v>1.174279684104846</c:v>
                </c:pt>
                <c:pt idx="26">
                  <c:v>0.69777712881238019</c:v>
                </c:pt>
                <c:pt idx="27">
                  <c:v>0.96219036054687324</c:v>
                </c:pt>
                <c:pt idx="28" formatCode="0.0">
                  <c:v>1.1744950012126567</c:v>
                </c:pt>
                <c:pt idx="29">
                  <c:v>0.6673053789901392</c:v>
                </c:pt>
                <c:pt idx="30" formatCode="0.0">
                  <c:v>1.0161197974688345</c:v>
                </c:pt>
                <c:pt idx="31">
                  <c:v>1.6479186657166902</c:v>
                </c:pt>
                <c:pt idx="32" formatCode="0.0">
                  <c:v>1.2385901835704722</c:v>
                </c:pt>
                <c:pt idx="33">
                  <c:v>0.31005753016832238</c:v>
                </c:pt>
                <c:pt idx="34">
                  <c:v>0.10119611638238016</c:v>
                </c:pt>
                <c:pt idx="35">
                  <c:v>0.31347237593154531</c:v>
                </c:pt>
                <c:pt idx="36">
                  <c:v>0.78099887641329113</c:v>
                </c:pt>
                <c:pt idx="37" formatCode="0.000">
                  <c:v>0.97496436943631515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DD4-F043-879D-FBE9C63132C1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Headquarters'!$M$51:$M$88</c:f>
              <c:numCache>
                <c:formatCode>0.00</c:formatCode>
                <c:ptCount val="38"/>
                <c:pt idx="0" formatCode="0.000">
                  <c:v>0.95976727554039221</c:v>
                </c:pt>
                <c:pt idx="1">
                  <c:v>1.0542138694383727</c:v>
                </c:pt>
                <c:pt idx="2">
                  <c:v>1.3654833737181888</c:v>
                </c:pt>
                <c:pt idx="3">
                  <c:v>1.9576104830769845</c:v>
                </c:pt>
                <c:pt idx="4">
                  <c:v>1.66661930758465</c:v>
                </c:pt>
                <c:pt idx="5">
                  <c:v>1.2457444387031784</c:v>
                </c:pt>
                <c:pt idx="6" formatCode="0.0">
                  <c:v>1.9944344816353039</c:v>
                </c:pt>
                <c:pt idx="7" formatCode="0.000">
                  <c:v>0.7834362891906913</c:v>
                </c:pt>
                <c:pt idx="8">
                  <c:v>1.7294160698898489</c:v>
                </c:pt>
                <c:pt idx="9" formatCode="0.000">
                  <c:v>0.6941612461418265</c:v>
                </c:pt>
                <c:pt idx="10" formatCode="0.000">
                  <c:v>0.72910360338815305</c:v>
                </c:pt>
                <c:pt idx="11" formatCode="0.000">
                  <c:v>0.57171999304450438</c:v>
                </c:pt>
                <c:pt idx="12" formatCode="0.000">
                  <c:v>0.65812227281076041</c:v>
                </c:pt>
                <c:pt idx="13" formatCode="0.000">
                  <c:v>0.86910888631313832</c:v>
                </c:pt>
                <c:pt idx="14">
                  <c:v>0.67351045487247896</c:v>
                </c:pt>
                <c:pt idx="15">
                  <c:v>1.0215810055603196</c:v>
                </c:pt>
                <c:pt idx="16">
                  <c:v>0.81397525300220375</c:v>
                </c:pt>
                <c:pt idx="17">
                  <c:v>0.61647133263217502</c:v>
                </c:pt>
                <c:pt idx="18">
                  <c:v>0.26657241298326045</c:v>
                </c:pt>
                <c:pt idx="19">
                  <c:v>0.21503804768895693</c:v>
                </c:pt>
                <c:pt idx="20" formatCode="0.000">
                  <c:v>0.56685064419418085</c:v>
                </c:pt>
                <c:pt idx="21" formatCode="0.000">
                  <c:v>0.8665118291380699</c:v>
                </c:pt>
                <c:pt idx="22" formatCode="0.000">
                  <c:v>0.87384134496356536</c:v>
                </c:pt>
                <c:pt idx="23">
                  <c:v>0.44189134833057053</c:v>
                </c:pt>
                <c:pt idx="24">
                  <c:v>0.34390626990855688</c:v>
                </c:pt>
                <c:pt idx="25">
                  <c:v>0.59442741228231</c:v>
                </c:pt>
                <c:pt idx="26">
                  <c:v>0.72197262128444517</c:v>
                </c:pt>
                <c:pt idx="27">
                  <c:v>2.6199399953623823</c:v>
                </c:pt>
                <c:pt idx="28">
                  <c:v>3.4008791504475067</c:v>
                </c:pt>
                <c:pt idx="29">
                  <c:v>1.3868109210399289</c:v>
                </c:pt>
                <c:pt idx="30">
                  <c:v>4.707869690969682</c:v>
                </c:pt>
                <c:pt idx="31">
                  <c:v>3.233629838742992</c:v>
                </c:pt>
                <c:pt idx="32">
                  <c:v>4.5917676493225494</c:v>
                </c:pt>
                <c:pt idx="33">
                  <c:v>1.2823439746072385</c:v>
                </c:pt>
                <c:pt idx="34" formatCode="0.000">
                  <c:v>0.85265347633740363</c:v>
                </c:pt>
                <c:pt idx="35">
                  <c:v>1.0071084655619855</c:v>
                </c:pt>
                <c:pt idx="36">
                  <c:v>2.1268387846983394</c:v>
                </c:pt>
                <c:pt idx="37">
                  <c:v>1.7082605904675776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DD4-F043-879D-FBE9C63132C1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Headquarters'!$N$51:$N$88</c:f>
              <c:numCache>
                <c:formatCode>0.00</c:formatCode>
                <c:ptCount val="38"/>
                <c:pt idx="0" formatCode="0.000">
                  <c:v>0.93289020688830504</c:v>
                </c:pt>
                <c:pt idx="1">
                  <c:v>1.0471476624149101</c:v>
                </c:pt>
                <c:pt idx="2">
                  <c:v>0.76929325751138344</c:v>
                </c:pt>
                <c:pt idx="3" formatCode="0.0">
                  <c:v>14.400142263307975</c:v>
                </c:pt>
                <c:pt idx="4" formatCode="0.0">
                  <c:v>24.392505147144472</c:v>
                </c:pt>
                <c:pt idx="5" formatCode="0.0">
                  <c:v>17.780353575703444</c:v>
                </c:pt>
                <c:pt idx="6" formatCode="0.0">
                  <c:v>26.347631741478455</c:v>
                </c:pt>
                <c:pt idx="7" formatCode="0.0">
                  <c:v>11.10339186826419</c:v>
                </c:pt>
                <c:pt idx="8" formatCode="0.0">
                  <c:v>32.457139599976664</c:v>
                </c:pt>
                <c:pt idx="9" formatCode="0.0">
                  <c:v>11.446411899300402</c:v>
                </c:pt>
                <c:pt idx="10" formatCode="0.0">
                  <c:v>10.995757809614727</c:v>
                </c:pt>
                <c:pt idx="11">
                  <c:v>9.5257113787074221</c:v>
                </c:pt>
                <c:pt idx="12" formatCode="0.0">
                  <c:v>10.560687610714325</c:v>
                </c:pt>
                <c:pt idx="13">
                  <c:v>5.6001333652424696</c:v>
                </c:pt>
                <c:pt idx="14">
                  <c:v>5.5847547710044596</c:v>
                </c:pt>
                <c:pt idx="15" formatCode="0.0">
                  <c:v>14.208860353506623</c:v>
                </c:pt>
                <c:pt idx="16" formatCode="0.0">
                  <c:v>12.673339430902681</c:v>
                </c:pt>
                <c:pt idx="17" formatCode="0.0">
                  <c:v>19.966672574590575</c:v>
                </c:pt>
                <c:pt idx="18" formatCode="0.0">
                  <c:v>13.540514235505061</c:v>
                </c:pt>
                <c:pt idx="19" formatCode="0.0">
                  <c:v>11.616124903975397</c:v>
                </c:pt>
                <c:pt idx="20" formatCode="0.0">
                  <c:v>11.132275226160738</c:v>
                </c:pt>
                <c:pt idx="21" formatCode="0.0">
                  <c:v>19.523021073837313</c:v>
                </c:pt>
                <c:pt idx="22" formatCode="0.0">
                  <c:v>13.945396884087435</c:v>
                </c:pt>
                <c:pt idx="23" formatCode="0.0">
                  <c:v>30.086617058050937</c:v>
                </c:pt>
                <c:pt idx="24" formatCode="0.0">
                  <c:v>30.443551823948027</c:v>
                </c:pt>
                <c:pt idx="25" formatCode="0.0">
                  <c:v>22.607713564235649</c:v>
                </c:pt>
                <c:pt idx="26" formatCode="0.0">
                  <c:v>23.903868514829927</c:v>
                </c:pt>
                <c:pt idx="27" formatCode="0.0">
                  <c:v>20.09830554333529</c:v>
                </c:pt>
                <c:pt idx="28" formatCode="0.0">
                  <c:v>20.635899255285647</c:v>
                </c:pt>
                <c:pt idx="29">
                  <c:v>8.2656488986169983</c:v>
                </c:pt>
                <c:pt idx="30" formatCode="0.0">
                  <c:v>15.582386318905998</c:v>
                </c:pt>
                <c:pt idx="31" formatCode="0.0">
                  <c:v>19.532495970625448</c:v>
                </c:pt>
                <c:pt idx="32" formatCode="0.0">
                  <c:v>12.816375476443413</c:v>
                </c:pt>
                <c:pt idx="33">
                  <c:v>5.0108283317558406</c:v>
                </c:pt>
                <c:pt idx="34">
                  <c:v>5.2159982367108455</c:v>
                </c:pt>
                <c:pt idx="35">
                  <c:v>3.9584027727756896</c:v>
                </c:pt>
                <c:pt idx="36">
                  <c:v>4.9867869945872885</c:v>
                </c:pt>
                <c:pt idx="37">
                  <c:v>4.1421540908060379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DD4-F043-879D-FBE9C63132C1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Headquarters'!$O$51:$O$88</c:f>
              <c:numCache>
                <c:formatCode>0.00</c:formatCode>
                <c:ptCount val="38"/>
                <c:pt idx="0">
                  <c:v>4.8768859920805777E-2</c:v>
                </c:pt>
                <c:pt idx="1">
                  <c:v>1.3811473386062085E-2</c:v>
                </c:pt>
                <c:pt idx="2" formatCode="0.0">
                  <c:v>0</c:v>
                </c:pt>
                <c:pt idx="3">
                  <c:v>2.072754753907224</c:v>
                </c:pt>
                <c:pt idx="4">
                  <c:v>2.0931274159537034</c:v>
                </c:pt>
                <c:pt idx="5">
                  <c:v>1.2729847017644571</c:v>
                </c:pt>
                <c:pt idx="6">
                  <c:v>2.6278786366102933</c:v>
                </c:pt>
                <c:pt idx="7" formatCode="0.000">
                  <c:v>0.86329504356646081</c:v>
                </c:pt>
                <c:pt idx="8">
                  <c:v>1.5959374147373522</c:v>
                </c:pt>
                <c:pt idx="9" formatCode="0.000">
                  <c:v>0.88177868398777981</c:v>
                </c:pt>
                <c:pt idx="10" formatCode="0.000">
                  <c:v>0.83097306202957755</c:v>
                </c:pt>
                <c:pt idx="11" formatCode="0.000">
                  <c:v>0.63119074033469358</c:v>
                </c:pt>
                <c:pt idx="12" formatCode="0.000">
                  <c:v>0.8424628911931944</c:v>
                </c:pt>
                <c:pt idx="13">
                  <c:v>0.31662683154110494</c:v>
                </c:pt>
                <c:pt idx="14">
                  <c:v>0.3229716104641514</c:v>
                </c:pt>
                <c:pt idx="15">
                  <c:v>0.80907326962346171</c:v>
                </c:pt>
                <c:pt idx="16">
                  <c:v>0.65922293785151176</c:v>
                </c:pt>
                <c:pt idx="17" formatCode="0.000">
                  <c:v>0.93309648142241541</c:v>
                </c:pt>
                <c:pt idx="18" formatCode="0.000">
                  <c:v>0.55464116253822149</c:v>
                </c:pt>
                <c:pt idx="19" formatCode="0.000">
                  <c:v>0.37305937672121497</c:v>
                </c:pt>
                <c:pt idx="20">
                  <c:v>0.35103898860170357</c:v>
                </c:pt>
                <c:pt idx="21">
                  <c:v>0.50915608541220769</c:v>
                </c:pt>
                <c:pt idx="22">
                  <c:v>0.3656653668134483</c:v>
                </c:pt>
                <c:pt idx="23" formatCode="0.000">
                  <c:v>0.80753747496973038</c:v>
                </c:pt>
                <c:pt idx="24" formatCode="0.000">
                  <c:v>0.88701115683590337</c:v>
                </c:pt>
                <c:pt idx="25" formatCode="0.000">
                  <c:v>0.6125292880805242</c:v>
                </c:pt>
                <c:pt idx="26">
                  <c:v>0.43089803658094311</c:v>
                </c:pt>
                <c:pt idx="27">
                  <c:v>1.6056753484668138</c:v>
                </c:pt>
                <c:pt idx="28">
                  <c:v>1.8578806708905877</c:v>
                </c:pt>
                <c:pt idx="29">
                  <c:v>0.67780944153597689</c:v>
                </c:pt>
                <c:pt idx="30">
                  <c:v>2.0045843560880878</c:v>
                </c:pt>
                <c:pt idx="31">
                  <c:v>1.8454640855114761</c:v>
                </c:pt>
                <c:pt idx="32" formatCode="0.0">
                  <c:v>1.6785011941960448</c:v>
                </c:pt>
                <c:pt idx="33">
                  <c:v>0.51594462385935691</c:v>
                </c:pt>
                <c:pt idx="34">
                  <c:v>0.37457678694346214</c:v>
                </c:pt>
                <c:pt idx="35">
                  <c:v>0.27343374836906331</c:v>
                </c:pt>
                <c:pt idx="36">
                  <c:v>0.33322266815997026</c:v>
                </c:pt>
                <c:pt idx="37">
                  <c:v>0.56499926406779899</c:v>
                </c:pt>
              </c:numCache>
            </c:numRef>
          </c:xVal>
          <c:yVal>
            <c:numRef>
              <c:f>'Park Headquarters'!$A$6:$A$45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DD4-F043-879D-FBE9C6313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582576"/>
        <c:axId val="1348346784"/>
      </c:scatterChart>
      <c:valAx>
        <c:axId val="1238582576"/>
        <c:scaling>
          <c:orientation val="minMax"/>
          <c:max val="300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346784"/>
        <c:crosses val="autoZero"/>
        <c:crossBetween val="midCat"/>
      </c:valAx>
      <c:valAx>
        <c:axId val="1348346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45623729515128"/>
          <c:y val="0.37289935365129218"/>
          <c:w val="0.15549604425338848"/>
          <c:h val="0.2719711630510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Mean Park Headquarters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'Park Headquarters'!$AP$8</c:f>
              <c:strCache>
                <c:ptCount val="1"/>
                <c:pt idx="0">
                  <c:v>Mo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'Park Headquarters'!$AP$9:$AP$48</c:f>
              <c:numCache>
                <c:formatCode>0.000</c:formatCode>
                <c:ptCount val="40"/>
                <c:pt idx="0">
                  <c:v>0.23735488570614258</c:v>
                </c:pt>
                <c:pt idx="1">
                  <c:v>1.7961870032967688</c:v>
                </c:pt>
                <c:pt idx="2">
                  <c:v>20.219236341727413</c:v>
                </c:pt>
                <c:pt idx="3">
                  <c:v>39.187565426110041</c:v>
                </c:pt>
                <c:pt idx="4">
                  <c:v>64.494840416487477</c:v>
                </c:pt>
                <c:pt idx="5">
                  <c:v>161.80226873703242</c:v>
                </c:pt>
                <c:pt idx="6">
                  <c:v>114.88917244153117</c:v>
                </c:pt>
                <c:pt idx="7">
                  <c:v>36.090818872465235</c:v>
                </c:pt>
                <c:pt idx="8">
                  <c:v>81.111057208792118</c:v>
                </c:pt>
                <c:pt idx="9">
                  <c:v>22.809740077903911</c:v>
                </c:pt>
                <c:pt idx="10">
                  <c:v>24.832743020478553</c:v>
                </c:pt>
                <c:pt idx="11">
                  <c:v>11.222873708303318</c:v>
                </c:pt>
                <c:pt idx="12">
                  <c:v>9.919887555411659</c:v>
                </c:pt>
                <c:pt idx="13">
                  <c:v>5.6270378913364016</c:v>
                </c:pt>
                <c:pt idx="14">
                  <c:v>7.6508351154992642</c:v>
                </c:pt>
                <c:pt idx="15">
                  <c:v>10.099545071009397</c:v>
                </c:pt>
                <c:pt idx="16">
                  <c:v>9.2601973860719866</c:v>
                </c:pt>
                <c:pt idx="17">
                  <c:v>11.033749097305972</c:v>
                </c:pt>
                <c:pt idx="18">
                  <c:v>6.8843027262620158</c:v>
                </c:pt>
                <c:pt idx="19">
                  <c:v>5.3411329030385355</c:v>
                </c:pt>
                <c:pt idx="20">
                  <c:v>9.030067065463788</c:v>
                </c:pt>
                <c:pt idx="21">
                  <c:v>14.416473407210876</c:v>
                </c:pt>
                <c:pt idx="22">
                  <c:v>11.176958019491316</c:v>
                </c:pt>
                <c:pt idx="23">
                  <c:v>23.69412582693095</c:v>
                </c:pt>
                <c:pt idx="24">
                  <c:v>17.099364422811249</c:v>
                </c:pt>
                <c:pt idx="25">
                  <c:v>16.985316987376013</c:v>
                </c:pt>
                <c:pt idx="26">
                  <c:v>24.641394301004787</c:v>
                </c:pt>
                <c:pt idx="27">
                  <c:v>44.503873431040965</c:v>
                </c:pt>
                <c:pt idx="28">
                  <c:v>26.35276761867674</c:v>
                </c:pt>
                <c:pt idx="29">
                  <c:v>9.5378638183420765</c:v>
                </c:pt>
                <c:pt idx="30">
                  <c:v>15.208871657942163</c:v>
                </c:pt>
                <c:pt idx="31">
                  <c:v>20.2</c:v>
                </c:pt>
                <c:pt idx="32">
                  <c:v>21.2</c:v>
                </c:pt>
                <c:pt idx="33">
                  <c:v>3.06</c:v>
                </c:pt>
                <c:pt idx="34">
                  <c:v>1.78</c:v>
                </c:pt>
                <c:pt idx="35">
                  <c:v>1.63</c:v>
                </c:pt>
                <c:pt idx="36">
                  <c:v>2.98</c:v>
                </c:pt>
                <c:pt idx="37">
                  <c:v>4.5199999999999996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AE-FE4D-ACB6-6796E733ECB9}"/>
            </c:ext>
          </c:extLst>
        </c:ser>
        <c:ser>
          <c:idx val="1"/>
          <c:order val="1"/>
          <c:tx>
            <c:v>Cd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'Park Headquarters'!$AQ$9:$AQ$46</c:f>
              <c:numCache>
                <c:formatCode>0.00</c:formatCode>
                <c:ptCount val="38"/>
                <c:pt idx="0">
                  <c:v>1.3976306565928883E-2</c:v>
                </c:pt>
                <c:pt idx="1">
                  <c:v>2.2539734071423689E-2</c:v>
                </c:pt>
                <c:pt idx="2">
                  <c:v>5.8075991575387238E-2</c:v>
                </c:pt>
                <c:pt idx="3">
                  <c:v>0.1439382774525983</c:v>
                </c:pt>
                <c:pt idx="4">
                  <c:v>0.29400299482995168</c:v>
                </c:pt>
                <c:pt idx="5">
                  <c:v>0.36819534634878565</c:v>
                </c:pt>
                <c:pt idx="6">
                  <c:v>0.44868209271367882</c:v>
                </c:pt>
                <c:pt idx="7">
                  <c:v>0.11493069989580004</c:v>
                </c:pt>
                <c:pt idx="8">
                  <c:v>6.8004733358161776E-2</c:v>
                </c:pt>
                <c:pt idx="9">
                  <c:v>8.6652444169962206E-2</c:v>
                </c:pt>
                <c:pt idx="10">
                  <c:v>0.10381985716400687</c:v>
                </c:pt>
                <c:pt idx="11">
                  <c:v>3.8898914753796698E-2</c:v>
                </c:pt>
                <c:pt idx="12">
                  <c:v>7.6062544638080223E-2</c:v>
                </c:pt>
                <c:pt idx="13">
                  <c:v>3.3754470976580082E-2</c:v>
                </c:pt>
                <c:pt idx="14">
                  <c:v>3.6357781008327615E-2</c:v>
                </c:pt>
                <c:pt idx="15">
                  <c:v>6.2544761753363057E-2</c:v>
                </c:pt>
                <c:pt idx="16">
                  <c:v>7.1359702969162844E-2</c:v>
                </c:pt>
                <c:pt idx="17">
                  <c:v>5.2534992657641749E-2</c:v>
                </c:pt>
                <c:pt idx="18">
                  <c:v>2.7740678540175593E-2</c:v>
                </c:pt>
                <c:pt idx="19">
                  <c:v>2.2799006186240551E-2</c:v>
                </c:pt>
                <c:pt idx="20">
                  <c:v>5.7005951386491435E-2</c:v>
                </c:pt>
                <c:pt idx="21">
                  <c:v>0.12058698842116039</c:v>
                </c:pt>
                <c:pt idx="22">
                  <c:v>9.1778517861650921E-2</c:v>
                </c:pt>
                <c:pt idx="23">
                  <c:v>4.5909223305447056E-2</c:v>
                </c:pt>
                <c:pt idx="24">
                  <c:v>5.2957165390734758E-2</c:v>
                </c:pt>
                <c:pt idx="25">
                  <c:v>5.4931615404929454E-2</c:v>
                </c:pt>
                <c:pt idx="26">
                  <c:v>2.8909684207201799E-2</c:v>
                </c:pt>
                <c:pt idx="27">
                  <c:v>4.6470046128433945E-2</c:v>
                </c:pt>
                <c:pt idx="28">
                  <c:v>3.7626637538133355E-2</c:v>
                </c:pt>
                <c:pt idx="29">
                  <c:v>2.9456353242484294E-2</c:v>
                </c:pt>
                <c:pt idx="30">
                  <c:v>1.89754019082864E-2</c:v>
                </c:pt>
                <c:pt idx="31">
                  <c:v>6.0678783170930721E-2</c:v>
                </c:pt>
                <c:pt idx="32">
                  <c:v>1.7178256853590351E-2</c:v>
                </c:pt>
                <c:pt idx="33">
                  <c:v>3.2251508865448115E-3</c:v>
                </c:pt>
                <c:pt idx="34">
                  <c:v>1.9081064017038682E-5</c:v>
                </c:pt>
                <c:pt idx="35">
                  <c:v>1.2798349986027548E-3</c:v>
                </c:pt>
                <c:pt idx="36">
                  <c:v>8.3767409583653564E-3</c:v>
                </c:pt>
                <c:pt idx="37">
                  <c:v>1.3836704443498783E-3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AE-FE4D-ACB6-6796E733ECB9}"/>
            </c:ext>
          </c:extLst>
        </c:ser>
        <c:ser>
          <c:idx val="2"/>
          <c:order val="2"/>
          <c:tx>
            <c:v>Hg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'Park Headquarters'!$AR$9:$AR$46</c:f>
              <c:numCache>
                <c:formatCode>0.0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AE-FE4D-ACB6-6796E733ECB9}"/>
            </c:ext>
          </c:extLst>
        </c:ser>
        <c:ser>
          <c:idx val="3"/>
          <c:order val="3"/>
          <c:tx>
            <c:v>Pb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'Park Headquarters'!$AS$9:$AS$46</c:f>
              <c:numCache>
                <c:formatCode>0.00</c:formatCode>
                <c:ptCount val="38"/>
                <c:pt idx="0">
                  <c:v>1.6848161431372368</c:v>
                </c:pt>
                <c:pt idx="1">
                  <c:v>1.6979639922056273</c:v>
                </c:pt>
                <c:pt idx="2">
                  <c:v>1.9004566545130541</c:v>
                </c:pt>
                <c:pt idx="3">
                  <c:v>2.864242193565449</c:v>
                </c:pt>
                <c:pt idx="4">
                  <c:v>2.0901174359872092</c:v>
                </c:pt>
                <c:pt idx="5">
                  <c:v>2.3143134284270928</c:v>
                </c:pt>
                <c:pt idx="6">
                  <c:v>3.2112614407230953</c:v>
                </c:pt>
                <c:pt idx="7">
                  <c:v>0.96901698085131738</c:v>
                </c:pt>
                <c:pt idx="8">
                  <c:v>1.2345653248276909</c:v>
                </c:pt>
                <c:pt idx="9">
                  <c:v>0.7775384292588402</c:v>
                </c:pt>
                <c:pt idx="10">
                  <c:v>0.78308335694106146</c:v>
                </c:pt>
                <c:pt idx="11">
                  <c:v>0.46870459840984424</c:v>
                </c:pt>
                <c:pt idx="12">
                  <c:v>0.5746220525977741</c:v>
                </c:pt>
                <c:pt idx="13">
                  <c:v>0.59245990327651687</c:v>
                </c:pt>
                <c:pt idx="14">
                  <c:v>0.59874096443869296</c:v>
                </c:pt>
                <c:pt idx="15">
                  <c:v>0.94963867361052301</c:v>
                </c:pt>
                <c:pt idx="16">
                  <c:v>0.90218471735441264</c:v>
                </c:pt>
                <c:pt idx="17">
                  <c:v>1.0199227005526403</c:v>
                </c:pt>
                <c:pt idx="18">
                  <c:v>0.63068104532351588</c:v>
                </c:pt>
                <c:pt idx="19">
                  <c:v>0.72832343118406873</c:v>
                </c:pt>
                <c:pt idx="20">
                  <c:v>0.83596918318166735</c:v>
                </c:pt>
                <c:pt idx="21">
                  <c:v>0.72169291885910114</c:v>
                </c:pt>
                <c:pt idx="22">
                  <c:v>0.72661043738851205</c:v>
                </c:pt>
                <c:pt idx="23">
                  <c:v>0.78144593091926906</c:v>
                </c:pt>
                <c:pt idx="24">
                  <c:v>0.70980717903780743</c:v>
                </c:pt>
                <c:pt idx="25">
                  <c:v>0.65572497154113241</c:v>
                </c:pt>
                <c:pt idx="26">
                  <c:v>0.79017726167863678</c:v>
                </c:pt>
                <c:pt idx="27">
                  <c:v>0.32663824594390212</c:v>
                </c:pt>
                <c:pt idx="28">
                  <c:v>0.27962263813094262</c:v>
                </c:pt>
                <c:pt idx="29">
                  <c:v>0.2527419491580159</c:v>
                </c:pt>
                <c:pt idx="30">
                  <c:v>0.221972228398154</c:v>
                </c:pt>
                <c:pt idx="31">
                  <c:v>0.2896839625121172</c:v>
                </c:pt>
                <c:pt idx="32">
                  <c:v>7.6613723341044715E-2</c:v>
                </c:pt>
                <c:pt idx="33">
                  <c:v>3.1999727402438026E-2</c:v>
                </c:pt>
                <c:pt idx="34">
                  <c:v>3.6102734966189043E-2</c:v>
                </c:pt>
                <c:pt idx="35">
                  <c:v>5.498804404250382E-2</c:v>
                </c:pt>
                <c:pt idx="36">
                  <c:v>0.25488246470434955</c:v>
                </c:pt>
                <c:pt idx="37">
                  <c:v>0.84828652042649832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AE-FE4D-ACB6-6796E733ECB9}"/>
            </c:ext>
          </c:extLst>
        </c:ser>
        <c:ser>
          <c:idx val="4"/>
          <c:order val="4"/>
          <c:tx>
            <c:v>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'Park Headquarters'!$AT$9:$AT$46</c:f>
              <c:numCache>
                <c:formatCode>0.00</c:formatCode>
                <c:ptCount val="38"/>
                <c:pt idx="0">
                  <c:v>1.8357764916085109</c:v>
                </c:pt>
                <c:pt idx="1">
                  <c:v>3.2158493697858144</c:v>
                </c:pt>
                <c:pt idx="2">
                  <c:v>18.9822632493219</c:v>
                </c:pt>
                <c:pt idx="3">
                  <c:v>33.561756169201018</c:v>
                </c:pt>
                <c:pt idx="4">
                  <c:v>46.25436369950549</c:v>
                </c:pt>
                <c:pt idx="5">
                  <c:v>49.23254013031768</c:v>
                </c:pt>
                <c:pt idx="6">
                  <c:v>58.998008898459858</c:v>
                </c:pt>
                <c:pt idx="7">
                  <c:v>17.159111663503253</c:v>
                </c:pt>
                <c:pt idx="8">
                  <c:v>27.520261064258161</c:v>
                </c:pt>
                <c:pt idx="9">
                  <c:v>16.675613985121682</c:v>
                </c:pt>
                <c:pt idx="10">
                  <c:v>24.029709358057524</c:v>
                </c:pt>
                <c:pt idx="11">
                  <c:v>10.774901177430161</c:v>
                </c:pt>
                <c:pt idx="12">
                  <c:v>12.015714035961709</c:v>
                </c:pt>
                <c:pt idx="13">
                  <c:v>7.0018667336182769</c:v>
                </c:pt>
                <c:pt idx="14">
                  <c:v>7.5682786069525054</c:v>
                </c:pt>
                <c:pt idx="15">
                  <c:v>8.9697878370040378</c:v>
                </c:pt>
                <c:pt idx="16">
                  <c:v>9.5505421398931816</c:v>
                </c:pt>
                <c:pt idx="17">
                  <c:v>11.686699978280636</c:v>
                </c:pt>
                <c:pt idx="18">
                  <c:v>5.6127537551433164</c:v>
                </c:pt>
                <c:pt idx="19">
                  <c:v>4.6612833978752555</c:v>
                </c:pt>
                <c:pt idx="20">
                  <c:v>10.574802936395439</c:v>
                </c:pt>
                <c:pt idx="21">
                  <c:v>10.900135889369981</c:v>
                </c:pt>
                <c:pt idx="22">
                  <c:v>12.576645659608861</c:v>
                </c:pt>
                <c:pt idx="23">
                  <c:v>16.552049421584258</c:v>
                </c:pt>
                <c:pt idx="24">
                  <c:v>16.518858190296388</c:v>
                </c:pt>
                <c:pt idx="25">
                  <c:v>12.592183220886746</c:v>
                </c:pt>
                <c:pt idx="26">
                  <c:v>28.819446747249419</c:v>
                </c:pt>
                <c:pt idx="27">
                  <c:v>53.860457150740473</c:v>
                </c:pt>
                <c:pt idx="28">
                  <c:v>32.296014151605846</c:v>
                </c:pt>
                <c:pt idx="29">
                  <c:v>11.561428427368405</c:v>
                </c:pt>
                <c:pt idx="30">
                  <c:v>15.403688867768633</c:v>
                </c:pt>
                <c:pt idx="31">
                  <c:v>15.849189802602497</c:v>
                </c:pt>
                <c:pt idx="32">
                  <c:v>12.834343965397631</c:v>
                </c:pt>
                <c:pt idx="33">
                  <c:v>2.3848546472796714</c:v>
                </c:pt>
                <c:pt idx="34">
                  <c:v>1.608298751575695</c:v>
                </c:pt>
                <c:pt idx="35">
                  <c:v>1.9530136005279333</c:v>
                </c:pt>
                <c:pt idx="36">
                  <c:v>2.8765733555988038</c:v>
                </c:pt>
                <c:pt idx="37">
                  <c:v>4.5802587123964704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AE-FE4D-ACB6-6796E733ECB9}"/>
            </c:ext>
          </c:extLst>
        </c:ser>
        <c:ser>
          <c:idx val="5"/>
          <c:order val="5"/>
          <c:tx>
            <c:v>Cr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'Park Headquarters'!$AU$9:$AU$46</c:f>
              <c:numCache>
                <c:formatCode>0.00</c:formatCode>
                <c:ptCount val="38"/>
                <c:pt idx="0">
                  <c:v>2.3995321149603157</c:v>
                </c:pt>
                <c:pt idx="1">
                  <c:v>3.0107710558488034</c:v>
                </c:pt>
                <c:pt idx="2">
                  <c:v>8.009108249601276</c:v>
                </c:pt>
                <c:pt idx="3">
                  <c:v>16.817728757470917</c:v>
                </c:pt>
                <c:pt idx="4">
                  <c:v>19.957979682889036</c:v>
                </c:pt>
                <c:pt idx="5">
                  <c:v>22.124241571557693</c:v>
                </c:pt>
                <c:pt idx="6">
                  <c:v>35.515818242673767</c:v>
                </c:pt>
                <c:pt idx="7">
                  <c:v>11.048722247434457</c:v>
                </c:pt>
                <c:pt idx="8">
                  <c:v>14.825748868218497</c:v>
                </c:pt>
                <c:pt idx="9">
                  <c:v>9.3232981743328178</c:v>
                </c:pt>
                <c:pt idx="10">
                  <c:v>10.211367381329513</c:v>
                </c:pt>
                <c:pt idx="11">
                  <c:v>5.6157483111089341</c:v>
                </c:pt>
                <c:pt idx="12">
                  <c:v>7.1731971438363686</c:v>
                </c:pt>
                <c:pt idx="13">
                  <c:v>4.961787797242482</c:v>
                </c:pt>
                <c:pt idx="14">
                  <c:v>6.5759359507023927</c:v>
                </c:pt>
                <c:pt idx="15">
                  <c:v>9.5701138641440693</c:v>
                </c:pt>
                <c:pt idx="16">
                  <c:v>9.5935652591355556</c:v>
                </c:pt>
                <c:pt idx="17">
                  <c:v>12.258401581865549</c:v>
                </c:pt>
                <c:pt idx="18">
                  <c:v>6.6392318526876428</c:v>
                </c:pt>
                <c:pt idx="19">
                  <c:v>5.1793428997422684</c:v>
                </c:pt>
                <c:pt idx="20">
                  <c:v>8.8460754248709996</c:v>
                </c:pt>
                <c:pt idx="21">
                  <c:v>8.0743177483778883</c:v>
                </c:pt>
                <c:pt idx="22">
                  <c:v>8.5365189278312172</c:v>
                </c:pt>
                <c:pt idx="23">
                  <c:v>8.9557593394843398</c:v>
                </c:pt>
                <c:pt idx="24">
                  <c:v>8.2081002767674001</c:v>
                </c:pt>
                <c:pt idx="25">
                  <c:v>8.7144309467958241</c:v>
                </c:pt>
                <c:pt idx="26">
                  <c:v>15.113847836226123</c:v>
                </c:pt>
                <c:pt idx="27">
                  <c:v>20.487654105961816</c:v>
                </c:pt>
                <c:pt idx="28">
                  <c:v>15.231812128656033</c:v>
                </c:pt>
                <c:pt idx="29">
                  <c:v>6.75704882128103</c:v>
                </c:pt>
                <c:pt idx="30">
                  <c:v>8.7048573201392134</c:v>
                </c:pt>
                <c:pt idx="31">
                  <c:v>23.827874754503728</c:v>
                </c:pt>
                <c:pt idx="32">
                  <c:v>9.7906992569973301</c:v>
                </c:pt>
                <c:pt idx="33">
                  <c:v>2.2180036172845519</c:v>
                </c:pt>
                <c:pt idx="34">
                  <c:v>1.4546947924265987</c:v>
                </c:pt>
                <c:pt idx="35">
                  <c:v>1.6767761850018144</c:v>
                </c:pt>
                <c:pt idx="36">
                  <c:v>2.6564405678988665</c:v>
                </c:pt>
                <c:pt idx="37">
                  <c:v>4.1042935563796794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AE-FE4D-ACB6-6796E733ECB9}"/>
            </c:ext>
          </c:extLst>
        </c:ser>
        <c:ser>
          <c:idx val="6"/>
          <c:order val="6"/>
          <c:tx>
            <c:v>Mn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Headquarters'!$AV$9:$AV$46</c:f>
              <c:numCache>
                <c:formatCode>0.00</c:formatCode>
                <c:ptCount val="38"/>
                <c:pt idx="0">
                  <c:v>10.467136829995221</c:v>
                </c:pt>
                <c:pt idx="1">
                  <c:v>10.568520999914202</c:v>
                </c:pt>
                <c:pt idx="2">
                  <c:v>10.530637910630277</c:v>
                </c:pt>
                <c:pt idx="3">
                  <c:v>13.600489305661835</c:v>
                </c:pt>
                <c:pt idx="4">
                  <c:v>13.616370367650882</c:v>
                </c:pt>
                <c:pt idx="5">
                  <c:v>15.675621464040638</c:v>
                </c:pt>
                <c:pt idx="6">
                  <c:v>15.902508889657151</c:v>
                </c:pt>
                <c:pt idx="7">
                  <c:v>6.8303664221370628</c:v>
                </c:pt>
                <c:pt idx="8">
                  <c:v>7.9779350910677795</c:v>
                </c:pt>
                <c:pt idx="9">
                  <c:v>6.0323733081381858</c:v>
                </c:pt>
                <c:pt idx="10">
                  <c:v>6.1771100664234462</c:v>
                </c:pt>
                <c:pt idx="11">
                  <c:v>3.2421203006944035</c:v>
                </c:pt>
                <c:pt idx="12">
                  <c:v>4.2501268813305524</c:v>
                </c:pt>
                <c:pt idx="13">
                  <c:v>4.7333623925881785</c:v>
                </c:pt>
                <c:pt idx="14">
                  <c:v>5.0432333510736083</c:v>
                </c:pt>
                <c:pt idx="15">
                  <c:v>7.3431994211217884</c:v>
                </c:pt>
                <c:pt idx="16">
                  <c:v>6.2880189857813198</c:v>
                </c:pt>
                <c:pt idx="17">
                  <c:v>9.7120294769161681</c:v>
                </c:pt>
                <c:pt idx="18">
                  <c:v>4.7342071424804768</c:v>
                </c:pt>
                <c:pt idx="19">
                  <c:v>3.4310753879296527</c:v>
                </c:pt>
                <c:pt idx="20">
                  <c:v>7.7404926678108872</c:v>
                </c:pt>
                <c:pt idx="21">
                  <c:v>15.044195483499394</c:v>
                </c:pt>
                <c:pt idx="22">
                  <c:v>10.698197316050626</c:v>
                </c:pt>
                <c:pt idx="23">
                  <c:v>6.5768797976634774</c:v>
                </c:pt>
                <c:pt idx="24">
                  <c:v>6.4286271165781859</c:v>
                </c:pt>
                <c:pt idx="25">
                  <c:v>7.7360564022386331</c:v>
                </c:pt>
                <c:pt idx="26">
                  <c:v>12.324358104064034</c:v>
                </c:pt>
                <c:pt idx="27">
                  <c:v>25.870314937411823</c:v>
                </c:pt>
                <c:pt idx="28">
                  <c:v>29.512006198083721</c:v>
                </c:pt>
                <c:pt idx="29">
                  <c:v>18.619934453620875</c:v>
                </c:pt>
                <c:pt idx="30">
                  <c:v>21.991418137464912</c:v>
                </c:pt>
                <c:pt idx="31">
                  <c:v>27.343068020936432</c:v>
                </c:pt>
                <c:pt idx="32">
                  <c:v>16.697086308471569</c:v>
                </c:pt>
                <c:pt idx="33">
                  <c:v>43.544695498985405</c:v>
                </c:pt>
                <c:pt idx="34">
                  <c:v>33.051884895815199</c:v>
                </c:pt>
                <c:pt idx="35">
                  <c:v>33.953089642714048</c:v>
                </c:pt>
                <c:pt idx="36">
                  <c:v>28.454104958395945</c:v>
                </c:pt>
                <c:pt idx="37">
                  <c:v>14.292473933863103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AE-FE4D-ACB6-6796E733ECB9}"/>
            </c:ext>
          </c:extLst>
        </c:ser>
        <c:ser>
          <c:idx val="7"/>
          <c:order val="7"/>
          <c:tx>
            <c:v>Co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Headquarters'!$AW$9:$AW$46</c:f>
              <c:numCache>
                <c:formatCode>0.000</c:formatCode>
                <c:ptCount val="38"/>
                <c:pt idx="0">
                  <c:v>6.6330277560620737E-2</c:v>
                </c:pt>
                <c:pt idx="1">
                  <c:v>9.5907083118344255E-2</c:v>
                </c:pt>
                <c:pt idx="2">
                  <c:v>0.1103306265047594</c:v>
                </c:pt>
                <c:pt idx="3">
                  <c:v>0.27594674352345905</c:v>
                </c:pt>
                <c:pt idx="4">
                  <c:v>0.3530522187964083</c:v>
                </c:pt>
                <c:pt idx="5">
                  <c:v>0.3475520812434344</c:v>
                </c:pt>
                <c:pt idx="6">
                  <c:v>0.46487236306864688</c:v>
                </c:pt>
                <c:pt idx="7">
                  <c:v>0.13408739884057763</c:v>
                </c:pt>
                <c:pt idx="8">
                  <c:v>0.19143881481160324</c:v>
                </c:pt>
                <c:pt idx="9">
                  <c:v>0.17927809787513832</c:v>
                </c:pt>
                <c:pt idx="10">
                  <c:v>0.15700604121608366</c:v>
                </c:pt>
                <c:pt idx="11">
                  <c:v>6.7298684533828521E-2</c:v>
                </c:pt>
                <c:pt idx="12">
                  <c:v>9.0399478879088974E-2</c:v>
                </c:pt>
                <c:pt idx="13">
                  <c:v>6.3330644945072706E-2</c:v>
                </c:pt>
                <c:pt idx="14">
                  <c:v>7.9092132614333566E-2</c:v>
                </c:pt>
                <c:pt idx="15">
                  <c:v>0.11127423363924201</c:v>
                </c:pt>
                <c:pt idx="16">
                  <c:v>0.12135922771342383</c:v>
                </c:pt>
                <c:pt idx="17">
                  <c:v>0.12413228377769196</c:v>
                </c:pt>
                <c:pt idx="18">
                  <c:v>6.5250758566811479E-2</c:v>
                </c:pt>
                <c:pt idx="19">
                  <c:v>5.6093884164654939E-2</c:v>
                </c:pt>
                <c:pt idx="20">
                  <c:v>0.10073333507867235</c:v>
                </c:pt>
                <c:pt idx="21">
                  <c:v>0.2028807398750303</c:v>
                </c:pt>
                <c:pt idx="22">
                  <c:v>0.1376060530110218</c:v>
                </c:pt>
                <c:pt idx="23">
                  <c:v>9.9150993450385333E-2</c:v>
                </c:pt>
                <c:pt idx="24">
                  <c:v>0.11144836069098081</c:v>
                </c:pt>
                <c:pt idx="25">
                  <c:v>0.11815832279139704</c:v>
                </c:pt>
                <c:pt idx="26">
                  <c:v>0.42005265303107214</c:v>
                </c:pt>
                <c:pt idx="27">
                  <c:v>0.71732384130375104</c:v>
                </c:pt>
                <c:pt idx="28">
                  <c:v>0.95920388832284864</c:v>
                </c:pt>
                <c:pt idx="29">
                  <c:v>3.8968755527716286</c:v>
                </c:pt>
                <c:pt idx="30">
                  <c:v>2.5557859287502827</c:v>
                </c:pt>
                <c:pt idx="31">
                  <c:v>2.2558755148803065</c:v>
                </c:pt>
                <c:pt idx="32">
                  <c:v>1.3960239836102053</c:v>
                </c:pt>
                <c:pt idx="33">
                  <c:v>0.32145909000734735</c:v>
                </c:pt>
                <c:pt idx="34">
                  <c:v>0.21885593644095752</c:v>
                </c:pt>
                <c:pt idx="35">
                  <c:v>0.32208133930837479</c:v>
                </c:pt>
                <c:pt idx="36">
                  <c:v>0.44684996672261207</c:v>
                </c:pt>
                <c:pt idx="37">
                  <c:v>0.23711837625438068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7AE-FE4D-ACB6-6796E733ECB9}"/>
            </c:ext>
          </c:extLst>
        </c:ser>
        <c:ser>
          <c:idx val="8"/>
          <c:order val="8"/>
          <c:tx>
            <c:v>Ni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Headquarters'!$AX$9:$AX$46</c:f>
              <c:numCache>
                <c:formatCode>0.00</c:formatCode>
                <c:ptCount val="38"/>
                <c:pt idx="0">
                  <c:v>0.50815777206797663</c:v>
                </c:pt>
                <c:pt idx="1">
                  <c:v>0.88046469609209921</c:v>
                </c:pt>
                <c:pt idx="2">
                  <c:v>2.6153424691879934</c:v>
                </c:pt>
                <c:pt idx="3">
                  <c:v>6.5765782246144235</c:v>
                </c:pt>
                <c:pt idx="4">
                  <c:v>8.656947658366775</c:v>
                </c:pt>
                <c:pt idx="5">
                  <c:v>7.1775625856927441</c:v>
                </c:pt>
                <c:pt idx="6">
                  <c:v>13.144208549468738</c:v>
                </c:pt>
                <c:pt idx="7">
                  <c:v>3.6861636156770294</c:v>
                </c:pt>
                <c:pt idx="8">
                  <c:v>3.9441623573077402</c:v>
                </c:pt>
                <c:pt idx="9">
                  <c:v>3.3417397054838505</c:v>
                </c:pt>
                <c:pt idx="10">
                  <c:v>3.5214678632408063</c:v>
                </c:pt>
                <c:pt idx="11">
                  <c:v>1.626279272579203</c:v>
                </c:pt>
                <c:pt idx="12">
                  <c:v>2.4934212997596177</c:v>
                </c:pt>
                <c:pt idx="13">
                  <c:v>1.3167070247901698</c:v>
                </c:pt>
                <c:pt idx="14">
                  <c:v>1.7646075875804341</c:v>
                </c:pt>
                <c:pt idx="15">
                  <c:v>2.0487370461449652</c:v>
                </c:pt>
                <c:pt idx="16">
                  <c:v>2.1468023815652701</c:v>
                </c:pt>
                <c:pt idx="17">
                  <c:v>2.3569032197606576</c:v>
                </c:pt>
                <c:pt idx="18">
                  <c:v>1.1042168090720073</c:v>
                </c:pt>
                <c:pt idx="19">
                  <c:v>0.91590108278275051</c:v>
                </c:pt>
                <c:pt idx="20">
                  <c:v>1.6268694007956257</c:v>
                </c:pt>
                <c:pt idx="21">
                  <c:v>3.1680812614703369</c:v>
                </c:pt>
                <c:pt idx="22">
                  <c:v>2.4489095142869983</c:v>
                </c:pt>
                <c:pt idx="23">
                  <c:v>1.67165598858223</c:v>
                </c:pt>
                <c:pt idx="24">
                  <c:v>1.6386450054376587</c:v>
                </c:pt>
                <c:pt idx="25">
                  <c:v>1.7490452850288394</c:v>
                </c:pt>
                <c:pt idx="26">
                  <c:v>3.3842554461132544</c:v>
                </c:pt>
                <c:pt idx="27">
                  <c:v>4.5608531225155469</c:v>
                </c:pt>
                <c:pt idx="28">
                  <c:v>4.7151470028580285</c:v>
                </c:pt>
                <c:pt idx="29">
                  <c:v>7.0786767961316421</c:v>
                </c:pt>
                <c:pt idx="30">
                  <c:v>9.1497610893826966</c:v>
                </c:pt>
                <c:pt idx="31">
                  <c:v>8.2330855667465919</c:v>
                </c:pt>
                <c:pt idx="32">
                  <c:v>10.473781708563928</c:v>
                </c:pt>
                <c:pt idx="33">
                  <c:v>3.2911223176162738</c:v>
                </c:pt>
                <c:pt idx="34">
                  <c:v>2.5717128655861496</c:v>
                </c:pt>
                <c:pt idx="35">
                  <c:v>3.6528900948574572</c:v>
                </c:pt>
                <c:pt idx="36">
                  <c:v>7.7160703783270739</c:v>
                </c:pt>
                <c:pt idx="37">
                  <c:v>9.5573958648044055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7AE-FE4D-ACB6-6796E733ECB9}"/>
            </c:ext>
          </c:extLst>
        </c:ser>
        <c:ser>
          <c:idx val="9"/>
          <c:order val="9"/>
          <c:tx>
            <c:v>Zn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Headquarters'!$AY$9:$AY$46</c:f>
              <c:numCache>
                <c:formatCode>0.00</c:formatCode>
                <c:ptCount val="38"/>
                <c:pt idx="0">
                  <c:v>7.4349568499405754</c:v>
                </c:pt>
                <c:pt idx="1">
                  <c:v>41.477228506830272</c:v>
                </c:pt>
                <c:pt idx="2">
                  <c:v>12.06378499082448</c:v>
                </c:pt>
                <c:pt idx="3">
                  <c:v>7.6231051091322284</c:v>
                </c:pt>
                <c:pt idx="4">
                  <c:v>5.5187619962033532</c:v>
                </c:pt>
                <c:pt idx="5">
                  <c:v>6.5794488487064084</c:v>
                </c:pt>
                <c:pt idx="6">
                  <c:v>5.7898739542458326</c:v>
                </c:pt>
                <c:pt idx="7">
                  <c:v>3.0790726930029084</c:v>
                </c:pt>
                <c:pt idx="8">
                  <c:v>4.3550871759468706</c:v>
                </c:pt>
                <c:pt idx="9">
                  <c:v>4.7358874157230106</c:v>
                </c:pt>
                <c:pt idx="10">
                  <c:v>1.6151219328367863</c:v>
                </c:pt>
                <c:pt idx="11">
                  <c:v>0.88084631184687689</c:v>
                </c:pt>
                <c:pt idx="12">
                  <c:v>3.2277915067406795</c:v>
                </c:pt>
                <c:pt idx="13">
                  <c:v>1.0940263981675256</c:v>
                </c:pt>
                <c:pt idx="14">
                  <c:v>1.0210092653013212</c:v>
                </c:pt>
                <c:pt idx="15">
                  <c:v>20.235759427125497</c:v>
                </c:pt>
                <c:pt idx="16">
                  <c:v>1.9123182089636677</c:v>
                </c:pt>
                <c:pt idx="17">
                  <c:v>3.7129487072273322</c:v>
                </c:pt>
                <c:pt idx="18">
                  <c:v>1.6143445410482695</c:v>
                </c:pt>
                <c:pt idx="19">
                  <c:v>2.0576561478070463</c:v>
                </c:pt>
                <c:pt idx="20">
                  <c:v>1.3260723767615852</c:v>
                </c:pt>
                <c:pt idx="21">
                  <c:v>1.7822360252712852</c:v>
                </c:pt>
                <c:pt idx="22">
                  <c:v>1.6682258957202447</c:v>
                </c:pt>
                <c:pt idx="23">
                  <c:v>1.080235621819297</c:v>
                </c:pt>
                <c:pt idx="24">
                  <c:v>1.5446437933282833</c:v>
                </c:pt>
                <c:pt idx="25">
                  <c:v>1.2576432820838614</c:v>
                </c:pt>
                <c:pt idx="26">
                  <c:v>121.13651529704531</c:v>
                </c:pt>
                <c:pt idx="27">
                  <c:v>1.0546997406453007</c:v>
                </c:pt>
                <c:pt idx="28">
                  <c:v>9.0621111968161365</c:v>
                </c:pt>
                <c:pt idx="29">
                  <c:v>5.0044642957553211</c:v>
                </c:pt>
                <c:pt idx="30">
                  <c:v>3.2234392678604529</c:v>
                </c:pt>
                <c:pt idx="31">
                  <c:v>1.3565981725252392</c:v>
                </c:pt>
                <c:pt idx="32">
                  <c:v>0.32016996701214745</c:v>
                </c:pt>
                <c:pt idx="33">
                  <c:v>0.31296164648318686</c:v>
                </c:pt>
                <c:pt idx="34">
                  <c:v>0.16087483030899402</c:v>
                </c:pt>
                <c:pt idx="35">
                  <c:v>0.14657987582607487</c:v>
                </c:pt>
                <c:pt idx="36">
                  <c:v>0.32023210260544271</c:v>
                </c:pt>
                <c:pt idx="37">
                  <c:v>3.3296275090177989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7AE-FE4D-ACB6-6796E733ECB9}"/>
            </c:ext>
          </c:extLst>
        </c:ser>
        <c:ser>
          <c:idx val="10"/>
          <c:order val="10"/>
          <c:tx>
            <c:v>Cu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Headquarters'!$AZ$9:$AZ$46</c:f>
              <c:numCache>
                <c:formatCode>0.00</c:formatCode>
                <c:ptCount val="38"/>
                <c:pt idx="0">
                  <c:v>3.241031384558577</c:v>
                </c:pt>
                <c:pt idx="1">
                  <c:v>3.6751609786302923</c:v>
                </c:pt>
                <c:pt idx="2">
                  <c:v>5.2114216868116898</c:v>
                </c:pt>
                <c:pt idx="3">
                  <c:v>4.1047544915558296</c:v>
                </c:pt>
                <c:pt idx="4">
                  <c:v>3.6993081711108147</c:v>
                </c:pt>
                <c:pt idx="5">
                  <c:v>5.7582583668164098</c:v>
                </c:pt>
                <c:pt idx="6">
                  <c:v>5.4831140240802618</c:v>
                </c:pt>
                <c:pt idx="7">
                  <c:v>2.2842738432094096</c:v>
                </c:pt>
                <c:pt idx="8">
                  <c:v>2.9643719392899781</c:v>
                </c:pt>
                <c:pt idx="9">
                  <c:v>1.9080689397680424</c:v>
                </c:pt>
                <c:pt idx="10">
                  <c:v>2.1507067125075485</c:v>
                </c:pt>
                <c:pt idx="11">
                  <c:v>1.1054280221901087</c:v>
                </c:pt>
                <c:pt idx="12">
                  <c:v>1.4476593319350906</c:v>
                </c:pt>
                <c:pt idx="13">
                  <c:v>0.96637021669231193</c:v>
                </c:pt>
                <c:pt idx="14">
                  <c:v>0.92556758025816244</c:v>
                </c:pt>
                <c:pt idx="15">
                  <c:v>1.5012336675972118</c:v>
                </c:pt>
                <c:pt idx="16">
                  <c:v>1.5355153959604178</c:v>
                </c:pt>
                <c:pt idx="17">
                  <c:v>1.8798429016479115</c:v>
                </c:pt>
                <c:pt idx="18">
                  <c:v>1.0348423876524724</c:v>
                </c:pt>
                <c:pt idx="19">
                  <c:v>0.91215206478053457</c:v>
                </c:pt>
                <c:pt idx="20">
                  <c:v>0.8873572947059869</c:v>
                </c:pt>
                <c:pt idx="21">
                  <c:v>0.86373905872468526</c:v>
                </c:pt>
                <c:pt idx="22">
                  <c:v>0.81799373761755023</c:v>
                </c:pt>
                <c:pt idx="23">
                  <c:v>0.97477231092736139</c:v>
                </c:pt>
                <c:pt idx="24">
                  <c:v>0.85072331988415284</c:v>
                </c:pt>
                <c:pt idx="25">
                  <c:v>0.71715052946698887</c:v>
                </c:pt>
                <c:pt idx="26">
                  <c:v>0.74246718128144251</c:v>
                </c:pt>
                <c:pt idx="27">
                  <c:v>0.90983290123701477</c:v>
                </c:pt>
                <c:pt idx="28">
                  <c:v>0.92194730950909998</c:v>
                </c:pt>
                <c:pt idx="29">
                  <c:v>0.64658542924089923</c:v>
                </c:pt>
                <c:pt idx="30">
                  <c:v>0.60396944736295932</c:v>
                </c:pt>
                <c:pt idx="31">
                  <c:v>1.6479186657166902</c:v>
                </c:pt>
                <c:pt idx="32">
                  <c:v>1.2385901835704722</c:v>
                </c:pt>
                <c:pt idx="33">
                  <c:v>0.31005753016832238</c:v>
                </c:pt>
                <c:pt idx="34">
                  <c:v>0.10119611638238016</c:v>
                </c:pt>
                <c:pt idx="35">
                  <c:v>0.31347237593154531</c:v>
                </c:pt>
                <c:pt idx="36">
                  <c:v>0.78099887641329113</c:v>
                </c:pt>
                <c:pt idx="37">
                  <c:v>0.97496436943631515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7AE-FE4D-ACB6-6796E733ECB9}"/>
            </c:ext>
          </c:extLst>
        </c:ser>
        <c:ser>
          <c:idx val="11"/>
          <c:order val="11"/>
          <c:tx>
            <c:v>Sn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'Park Headquarters'!$BA$9:$BA$46</c:f>
              <c:numCache>
                <c:formatCode>0.000</c:formatCode>
                <c:ptCount val="38"/>
                <c:pt idx="0">
                  <c:v>0.84665021467992441</c:v>
                </c:pt>
                <c:pt idx="1">
                  <c:v>0.93727607170303062</c:v>
                </c:pt>
                <c:pt idx="2">
                  <c:v>2.2574777342561387</c:v>
                </c:pt>
                <c:pt idx="3">
                  <c:v>2.9241223398447835</c:v>
                </c:pt>
                <c:pt idx="4">
                  <c:v>2.1634065519580279</c:v>
                </c:pt>
                <c:pt idx="5">
                  <c:v>2.0066492840632102</c:v>
                </c:pt>
                <c:pt idx="6">
                  <c:v>2.1417133912804203</c:v>
                </c:pt>
                <c:pt idx="7">
                  <c:v>0.98231948654038126</c:v>
                </c:pt>
                <c:pt idx="8">
                  <c:v>1.6599841565819891</c:v>
                </c:pt>
                <c:pt idx="9">
                  <c:v>0.85163456011332828</c:v>
                </c:pt>
                <c:pt idx="10">
                  <c:v>0.95555827482672984</c:v>
                </c:pt>
                <c:pt idx="11">
                  <c:v>0.58597075871162085</c:v>
                </c:pt>
                <c:pt idx="12">
                  <c:v>0.61606861559482307</c:v>
                </c:pt>
                <c:pt idx="13">
                  <c:v>0.69276189930916932</c:v>
                </c:pt>
                <c:pt idx="14">
                  <c:v>0.60182652747305987</c:v>
                </c:pt>
                <c:pt idx="15">
                  <c:v>0.6056482666992633</c:v>
                </c:pt>
                <c:pt idx="16">
                  <c:v>0.59977597852354281</c:v>
                </c:pt>
                <c:pt idx="17">
                  <c:v>0.53734184255694417</c:v>
                </c:pt>
                <c:pt idx="18">
                  <c:v>0.32292468384657058</c:v>
                </c:pt>
                <c:pt idx="19">
                  <c:v>0.37633628359141152</c:v>
                </c:pt>
                <c:pt idx="20">
                  <c:v>0.81753613912475265</c:v>
                </c:pt>
                <c:pt idx="21">
                  <c:v>0.64877781248974364</c:v>
                </c:pt>
                <c:pt idx="22">
                  <c:v>0.6696834625808652</c:v>
                </c:pt>
                <c:pt idx="23">
                  <c:v>0.49309074563205646</c:v>
                </c:pt>
                <c:pt idx="24">
                  <c:v>0.36397536008356046</c:v>
                </c:pt>
                <c:pt idx="25">
                  <c:v>0.65912867503911399</c:v>
                </c:pt>
                <c:pt idx="26">
                  <c:v>3.9668447698093097</c:v>
                </c:pt>
                <c:pt idx="27">
                  <c:v>2.9856647382568449</c:v>
                </c:pt>
                <c:pt idx="28">
                  <c:v>3.0381052887733482</c:v>
                </c:pt>
                <c:pt idx="29">
                  <c:v>1.8847410469229826</c:v>
                </c:pt>
                <c:pt idx="30">
                  <c:v>3.6430744046047119</c:v>
                </c:pt>
                <c:pt idx="31">
                  <c:v>3.233629838742992</c:v>
                </c:pt>
                <c:pt idx="32">
                  <c:v>4.5917676493225494</c:v>
                </c:pt>
                <c:pt idx="33">
                  <c:v>1.2823439746072385</c:v>
                </c:pt>
                <c:pt idx="34">
                  <c:v>0.85265347633740363</c:v>
                </c:pt>
                <c:pt idx="35">
                  <c:v>1.0071084655619855</c:v>
                </c:pt>
                <c:pt idx="36">
                  <c:v>2.1268387846983394</c:v>
                </c:pt>
                <c:pt idx="37">
                  <c:v>1.7082605904675776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7AE-FE4D-ACB6-6796E733ECB9}"/>
            </c:ext>
          </c:extLst>
        </c:ser>
        <c:ser>
          <c:idx val="12"/>
          <c:order val="12"/>
          <c:tx>
            <c:v>As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Headquarters'!$BB$9:$BB$46</c:f>
              <c:numCache>
                <c:formatCode>0.000</c:formatCode>
                <c:ptCount val="38"/>
                <c:pt idx="0">
                  <c:v>0.94554631697505209</c:v>
                </c:pt>
                <c:pt idx="1">
                  <c:v>1.9516692059432441</c:v>
                </c:pt>
                <c:pt idx="2">
                  <c:v>6.0252295107164047</c:v>
                </c:pt>
                <c:pt idx="3">
                  <c:v>12.89679139445308</c:v>
                </c:pt>
                <c:pt idx="4">
                  <c:v>23.077267177739245</c:v>
                </c:pt>
                <c:pt idx="5">
                  <c:v>46.39532473803979</c:v>
                </c:pt>
                <c:pt idx="6">
                  <c:v>33.489813584307406</c:v>
                </c:pt>
                <c:pt idx="7">
                  <c:v>10.937398664408821</c:v>
                </c:pt>
                <c:pt idx="8">
                  <c:v>23.786536874113434</c:v>
                </c:pt>
                <c:pt idx="9">
                  <c:v>11.688836625128413</c:v>
                </c:pt>
                <c:pt idx="10">
                  <c:v>13.184146864508181</c:v>
                </c:pt>
                <c:pt idx="11">
                  <c:v>7.7817181098088746</c:v>
                </c:pt>
                <c:pt idx="12">
                  <c:v>8.0227750660106167</c:v>
                </c:pt>
                <c:pt idx="13">
                  <c:v>6.7260676001321125</c:v>
                </c:pt>
                <c:pt idx="14">
                  <c:v>7.863659431371282</c:v>
                </c:pt>
                <c:pt idx="15">
                  <c:v>12.532231632952122</c:v>
                </c:pt>
                <c:pt idx="16">
                  <c:v>12.090154025266877</c:v>
                </c:pt>
                <c:pt idx="17">
                  <c:v>15.804542911931321</c:v>
                </c:pt>
                <c:pt idx="18">
                  <c:v>11.41344410274365</c:v>
                </c:pt>
                <c:pt idx="19">
                  <c:v>9.2996206898157308</c:v>
                </c:pt>
                <c:pt idx="20">
                  <c:v>14.329461007087939</c:v>
                </c:pt>
                <c:pt idx="21">
                  <c:v>17.018860038830695</c:v>
                </c:pt>
                <c:pt idx="22">
                  <c:v>16.529663131016829</c:v>
                </c:pt>
                <c:pt idx="23">
                  <c:v>24.222500934764774</c:v>
                </c:pt>
                <c:pt idx="24">
                  <c:v>22.073305477095559</c:v>
                </c:pt>
                <c:pt idx="25">
                  <c:v>15.432874897207695</c:v>
                </c:pt>
                <c:pt idx="26">
                  <c:v>20.249312370933147</c:v>
                </c:pt>
                <c:pt idx="27">
                  <c:v>21.240161558968836</c:v>
                </c:pt>
                <c:pt idx="28">
                  <c:v>19.377799354062809</c:v>
                </c:pt>
                <c:pt idx="29">
                  <c:v>12.593714578740938</c:v>
                </c:pt>
                <c:pt idx="30">
                  <c:v>11.580610380104346</c:v>
                </c:pt>
                <c:pt idx="31">
                  <c:v>19.532495970625448</c:v>
                </c:pt>
                <c:pt idx="32">
                  <c:v>12.816375476443413</c:v>
                </c:pt>
                <c:pt idx="33">
                  <c:v>5.0108283317558406</c:v>
                </c:pt>
                <c:pt idx="34">
                  <c:v>5.2159982367108455</c:v>
                </c:pt>
                <c:pt idx="35">
                  <c:v>3.9584027727756896</c:v>
                </c:pt>
                <c:pt idx="36">
                  <c:v>4.9867869945872885</c:v>
                </c:pt>
                <c:pt idx="37">
                  <c:v>4.1421540908060379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7AE-FE4D-ACB6-6796E733ECB9}"/>
            </c:ext>
          </c:extLst>
        </c:ser>
        <c:ser>
          <c:idx val="13"/>
          <c:order val="13"/>
          <c:tx>
            <c:v>Se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'Park Headquarters'!$BC$9:$BC$46</c:f>
              <c:numCache>
                <c:formatCode>0.00</c:formatCode>
                <c:ptCount val="38"/>
                <c:pt idx="0">
                  <c:v>3.1634504587947872E-2</c:v>
                </c:pt>
                <c:pt idx="1">
                  <c:v>0.12623244559365157</c:v>
                </c:pt>
                <c:pt idx="2">
                  <c:v>0.47578761766873828</c:v>
                </c:pt>
                <c:pt idx="3">
                  <c:v>1.7158144480570336</c:v>
                </c:pt>
                <c:pt idx="4">
                  <c:v>1.7213611924786565</c:v>
                </c:pt>
                <c:pt idx="5">
                  <c:v>2.4806940557627351</c:v>
                </c:pt>
                <c:pt idx="6">
                  <c:v>2.8657999726188779</c:v>
                </c:pt>
                <c:pt idx="7">
                  <c:v>1.0185261948127562</c:v>
                </c:pt>
                <c:pt idx="8">
                  <c:v>1.5552931965005863</c:v>
                </c:pt>
                <c:pt idx="9">
                  <c:v>0.83339780357881854</c:v>
                </c:pt>
                <c:pt idx="10">
                  <c:v>0.86204193338205104</c:v>
                </c:pt>
                <c:pt idx="11">
                  <c:v>0.4971973321103384</c:v>
                </c:pt>
                <c:pt idx="12">
                  <c:v>0.54910784803285573</c:v>
                </c:pt>
                <c:pt idx="13">
                  <c:v>0.34148175074124942</c:v>
                </c:pt>
                <c:pt idx="14">
                  <c:v>0.4703579271404118</c:v>
                </c:pt>
                <c:pt idx="15">
                  <c:v>0.64801770200238396</c:v>
                </c:pt>
                <c:pt idx="16">
                  <c:v>0.58694325184708984</c:v>
                </c:pt>
                <c:pt idx="17">
                  <c:v>0.65725553095105727</c:v>
                </c:pt>
                <c:pt idx="18">
                  <c:v>0.41194474324650049</c:v>
                </c:pt>
                <c:pt idx="19">
                  <c:v>0.25820988757446406</c:v>
                </c:pt>
                <c:pt idx="20">
                  <c:v>0.42757624609843242</c:v>
                </c:pt>
                <c:pt idx="21">
                  <c:v>0.43138289907975869</c:v>
                </c:pt>
                <c:pt idx="22">
                  <c:v>0.4853344825709896</c:v>
                </c:pt>
                <c:pt idx="23">
                  <c:v>0.62500431374218635</c:v>
                </c:pt>
                <c:pt idx="24">
                  <c:v>0.57491362886334796</c:v>
                </c:pt>
                <c:pt idx="25">
                  <c:v>0.47399660474182059</c:v>
                </c:pt>
                <c:pt idx="26">
                  <c:v>1.1638652643099703</c:v>
                </c:pt>
                <c:pt idx="27">
                  <c:v>1.5679977444710074</c:v>
                </c:pt>
                <c:pt idx="28">
                  <c:v>1.439461423248162</c:v>
                </c:pt>
                <c:pt idx="29">
                  <c:v>0.86229504865845175</c:v>
                </c:pt>
                <c:pt idx="30">
                  <c:v>1.2181717197770059</c:v>
                </c:pt>
                <c:pt idx="31">
                  <c:v>1.8454640855114761</c:v>
                </c:pt>
                <c:pt idx="32">
                  <c:v>1.6785011941960448</c:v>
                </c:pt>
                <c:pt idx="33">
                  <c:v>0.51594462385935691</c:v>
                </c:pt>
                <c:pt idx="34">
                  <c:v>0.37457678694346214</c:v>
                </c:pt>
                <c:pt idx="35">
                  <c:v>0.27343374836906331</c:v>
                </c:pt>
                <c:pt idx="36">
                  <c:v>0.33322266815997026</c:v>
                </c:pt>
                <c:pt idx="37">
                  <c:v>0.56499926406779899</c:v>
                </c:pt>
              </c:numCache>
            </c:numRef>
          </c:xVal>
          <c:yVal>
            <c:numRef>
              <c:f>'Park Headquarters'!$AO$9:$AO$48</c:f>
              <c:numCache>
                <c:formatCode>General</c:formatCode>
                <c:ptCount val="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7AE-FE4D-ACB6-6796E733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505168"/>
        <c:axId val="2010348864"/>
      </c:scatterChart>
      <c:valAx>
        <c:axId val="91350516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348864"/>
        <c:crosses val="autoZero"/>
        <c:crossBetween val="midCat"/>
      </c:valAx>
      <c:valAx>
        <c:axId val="20103488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505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197778</xdr:colOff>
      <xdr:row>6</xdr:row>
      <xdr:rowOff>144318</xdr:rowOff>
    </xdr:from>
    <xdr:to>
      <xdr:col>23</xdr:col>
      <xdr:colOff>25400</xdr:colOff>
      <xdr:row>47</xdr:row>
      <xdr:rowOff>120073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8C8553-9369-1E43-83C9-CDF5A1446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111991</xdr:colOff>
      <xdr:row>50</xdr:row>
      <xdr:rowOff>159326</xdr:rowOff>
    </xdr:from>
    <xdr:to>
      <xdr:col>22</xdr:col>
      <xdr:colOff>692727</xdr:colOff>
      <xdr:row>90</xdr:row>
      <xdr:rowOff>28864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299B16-51C5-694B-BF2D-8A0CE469A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86591</xdr:colOff>
      <xdr:row>96</xdr:row>
      <xdr:rowOff>173183</xdr:rowOff>
    </xdr:from>
    <xdr:to>
      <xdr:col>22</xdr:col>
      <xdr:colOff>667327</xdr:colOff>
      <xdr:row>136</xdr:row>
      <xdr:rowOff>158175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D29818-3BB8-A14A-871A-C561DA126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592365</xdr:colOff>
      <xdr:row>11</xdr:row>
      <xdr:rowOff>16933</xdr:rowOff>
    </xdr:from>
    <xdr:to>
      <xdr:col>21</xdr:col>
      <xdr:colOff>646793</xdr:colOff>
      <xdr:row>83</xdr:row>
      <xdr:rowOff>31447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13327B-4EBB-46D0-9383-2AA5C757A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17</xdr:row>
      <xdr:rowOff>0</xdr:rowOff>
    </xdr:from>
    <xdr:to>
      <xdr:col>24</xdr:col>
      <xdr:colOff>103476</xdr:colOff>
      <xdr:row>92</xdr:row>
      <xdr:rowOff>118741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9F3B4-1B0F-4F66-98EA-67F02EA98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12</xdr:row>
      <xdr:rowOff>0</xdr:rowOff>
    </xdr:from>
    <xdr:to>
      <xdr:col>22</xdr:col>
      <xdr:colOff>171210</xdr:colOff>
      <xdr:row>87</xdr:row>
      <xdr:rowOff>118741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F16ED5-F16F-4FAE-8DD0-A4826E0B9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42333</xdr:colOff>
      <xdr:row>12</xdr:row>
      <xdr:rowOff>105833</xdr:rowOff>
    </xdr:from>
    <xdr:to>
      <xdr:col>22</xdr:col>
      <xdr:colOff>315143</xdr:colOff>
      <xdr:row>85</xdr:row>
      <xdr:rowOff>12907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E9781-F975-456C-88F6-D7F42DF9E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0</xdr:rowOff>
    </xdr:from>
    <xdr:to>
      <xdr:col>22</xdr:col>
      <xdr:colOff>340544</xdr:colOff>
      <xdr:row>83</xdr:row>
      <xdr:rowOff>110274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844ECB-07B3-4D63-A999-3AE97F91C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664308</xdr:colOff>
      <xdr:row>18</xdr:row>
      <xdr:rowOff>39077</xdr:rowOff>
    </xdr:from>
    <xdr:to>
      <xdr:col>22</xdr:col>
      <xdr:colOff>231378</xdr:colOff>
      <xdr:row>93</xdr:row>
      <xdr:rowOff>9791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8E0C4D-8B7C-4646-BDEE-717A620C3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13</xdr:row>
      <xdr:rowOff>0</xdr:rowOff>
    </xdr:from>
    <xdr:to>
      <xdr:col>22</xdr:col>
      <xdr:colOff>710070</xdr:colOff>
      <xdr:row>90</xdr:row>
      <xdr:rowOff>118881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B77868-9FF9-426D-8DF9-F9D2AF00A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306550</xdr:colOff>
      <xdr:row>19</xdr:row>
      <xdr:rowOff>175173</xdr:rowOff>
    </xdr:from>
    <xdr:to>
      <xdr:col>21</xdr:col>
      <xdr:colOff>651308</xdr:colOff>
      <xdr:row>101</xdr:row>
      <xdr:rowOff>189473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A01CA-AF8A-45FF-966D-3F44A69E8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16</xdr:row>
      <xdr:rowOff>0</xdr:rowOff>
    </xdr:from>
    <xdr:to>
      <xdr:col>21</xdr:col>
      <xdr:colOff>615691</xdr:colOff>
      <xdr:row>101</xdr:row>
      <xdr:rowOff>98966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CCEAC0-84D4-47C7-A266-A5E0064FE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12</xdr:row>
      <xdr:rowOff>0</xdr:rowOff>
    </xdr:from>
    <xdr:to>
      <xdr:col>22</xdr:col>
      <xdr:colOff>334123</xdr:colOff>
      <xdr:row>105</xdr:row>
      <xdr:rowOff>74766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122167-69AD-4104-AF7B-1163D4E61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660400</xdr:colOff>
      <xdr:row>6</xdr:row>
      <xdr:rowOff>76200</xdr:rowOff>
    </xdr:from>
    <xdr:to>
      <xdr:col>22</xdr:col>
      <xdr:colOff>463002</xdr:colOff>
      <xdr:row>47</xdr:row>
      <xdr:rowOff>61053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1EE27-827F-4445-96B8-CED92A23D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711200</xdr:colOff>
      <xdr:row>51</xdr:row>
      <xdr:rowOff>101600</xdr:rowOff>
    </xdr:from>
    <xdr:to>
      <xdr:col>22</xdr:col>
      <xdr:colOff>513802</xdr:colOff>
      <xdr:row>93</xdr:row>
      <xdr:rowOff>86453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A93062-B7B6-054F-9A42-1BBB54621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711200</xdr:colOff>
      <xdr:row>96</xdr:row>
      <xdr:rowOff>152400</xdr:rowOff>
    </xdr:from>
    <xdr:to>
      <xdr:col>22</xdr:col>
      <xdr:colOff>513802</xdr:colOff>
      <xdr:row>137</xdr:row>
      <xdr:rowOff>137253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3E889F-06E8-814C-A9E4-C6DE56E1E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52413</xdr:colOff>
      <xdr:row>13</xdr:row>
      <xdr:rowOff>182236</xdr:rowOff>
    </xdr:from>
    <xdr:to>
      <xdr:col>22</xdr:col>
      <xdr:colOff>332536</xdr:colOff>
      <xdr:row>108</xdr:row>
      <xdr:rowOff>156208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9CAF28-763A-4868-8E24-F32EC8A6F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198469</xdr:colOff>
      <xdr:row>11</xdr:row>
      <xdr:rowOff>81238</xdr:rowOff>
    </xdr:from>
    <xdr:to>
      <xdr:col>23</xdr:col>
      <xdr:colOff>493958</xdr:colOff>
      <xdr:row>103</xdr:row>
      <xdr:rowOff>74190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8C1938-611F-432E-8E24-28FCDB8CA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134696</xdr:colOff>
      <xdr:row>8</xdr:row>
      <xdr:rowOff>57727</xdr:rowOff>
    </xdr:from>
    <xdr:to>
      <xdr:col>21</xdr:col>
      <xdr:colOff>766020</xdr:colOff>
      <xdr:row>46</xdr:row>
      <xdr:rowOff>190034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BF8483-787F-154F-A735-A234C226A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8744</xdr:colOff>
      <xdr:row>47</xdr:row>
      <xdr:rowOff>152358</xdr:rowOff>
    </xdr:from>
    <xdr:to>
      <xdr:col>21</xdr:col>
      <xdr:colOff>655539</xdr:colOff>
      <xdr:row>86</xdr:row>
      <xdr:rowOff>90937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16D2F3-CAE0-414C-9071-56CB7BA41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600870</xdr:colOff>
      <xdr:row>18</xdr:row>
      <xdr:rowOff>180975</xdr:rowOff>
    </xdr:from>
    <xdr:to>
      <xdr:col>29</xdr:col>
      <xdr:colOff>118269</xdr:colOff>
      <xdr:row>66</xdr:row>
      <xdr:rowOff>79375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3D669B-3DE3-7445-9C4C-BE41F07420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429846</xdr:colOff>
      <xdr:row>6</xdr:row>
      <xdr:rowOff>19538</xdr:rowOff>
    </xdr:from>
    <xdr:to>
      <xdr:col>21</xdr:col>
      <xdr:colOff>270018</xdr:colOff>
      <xdr:row>45</xdr:row>
      <xdr:rowOff>192163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62D9A-7838-A54A-AF1A-9B0ADA9A9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801077</xdr:colOff>
      <xdr:row>53</xdr:row>
      <xdr:rowOff>58615</xdr:rowOff>
    </xdr:from>
    <xdr:to>
      <xdr:col>21</xdr:col>
      <xdr:colOff>641249</xdr:colOff>
      <xdr:row>93</xdr:row>
      <xdr:rowOff>35856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771E23-5999-6C42-912D-E480E917A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377587</xdr:colOff>
      <xdr:row>5</xdr:row>
      <xdr:rowOff>20978</xdr:rowOff>
    </xdr:from>
    <xdr:to>
      <xdr:col>22</xdr:col>
      <xdr:colOff>137272</xdr:colOff>
      <xdr:row>42</xdr:row>
      <xdr:rowOff>98826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2BAF51-2C38-F141-A5C6-6A616BD78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720298</xdr:colOff>
      <xdr:row>53</xdr:row>
      <xdr:rowOff>94776</xdr:rowOff>
    </xdr:from>
    <xdr:to>
      <xdr:col>21</xdr:col>
      <xdr:colOff>479983</xdr:colOff>
      <xdr:row>90</xdr:row>
      <xdr:rowOff>172625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06D4A0-F567-0B42-832F-8F68FD14D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46182</xdr:colOff>
      <xdr:row>3</xdr:row>
      <xdr:rowOff>181264</xdr:rowOff>
    </xdr:from>
    <xdr:to>
      <xdr:col>10</xdr:col>
      <xdr:colOff>461818</xdr:colOff>
      <xdr:row>17</xdr:row>
      <xdr:rowOff>15009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0B3C2-31BF-3144-9D74-B64DC63BC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69273</xdr:colOff>
      <xdr:row>20</xdr:row>
      <xdr:rowOff>111990</xdr:rowOff>
    </xdr:from>
    <xdr:to>
      <xdr:col>10</xdr:col>
      <xdr:colOff>484909</xdr:colOff>
      <xdr:row>33</xdr:row>
      <xdr:rowOff>153553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DA329C-631E-974D-BB6D-37EED055D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57726</xdr:colOff>
      <xdr:row>36</xdr:row>
      <xdr:rowOff>146628</xdr:rowOff>
    </xdr:from>
    <xdr:to>
      <xdr:col>10</xdr:col>
      <xdr:colOff>473362</xdr:colOff>
      <xdr:row>49</xdr:row>
      <xdr:rowOff>188191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9D3EA1-0AB8-0948-8DFC-22B1D02C5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4</xdr:row>
      <xdr:rowOff>196850</xdr:rowOff>
    </xdr:from>
    <xdr:to>
      <xdr:col>9</xdr:col>
      <xdr:colOff>577850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41B277-ABCC-1A45-A9F6-FAF797068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107950</xdr:colOff>
      <xdr:row>21</xdr:row>
      <xdr:rowOff>107950</xdr:rowOff>
    </xdr:from>
    <xdr:to>
      <xdr:col>9</xdr:col>
      <xdr:colOff>552450</xdr:colOff>
      <xdr:row>35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0EF275-F85D-8F44-8AC6-02A4CC024B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107950</xdr:colOff>
      <xdr:row>40</xdr:row>
      <xdr:rowOff>184150</xdr:rowOff>
    </xdr:from>
    <xdr:to>
      <xdr:col>9</xdr:col>
      <xdr:colOff>552450</xdr:colOff>
      <xdr:row>54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9EDC95-C190-CC4C-9CF8-A0DFCB4DB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203201</xdr:colOff>
      <xdr:row>8</xdr:row>
      <xdr:rowOff>86591</xdr:rowOff>
    </xdr:from>
    <xdr:to>
      <xdr:col>22</xdr:col>
      <xdr:colOff>330200</xdr:colOff>
      <xdr:row>82</xdr:row>
      <xdr:rowOff>162791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638DE-AC62-4101-9AA7-024148EB4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448733</xdr:colOff>
      <xdr:row>10</xdr:row>
      <xdr:rowOff>76200</xdr:rowOff>
    </xdr:from>
    <xdr:to>
      <xdr:col>22</xdr:col>
      <xdr:colOff>401561</xdr:colOff>
      <xdr:row>82</xdr:row>
      <xdr:rowOff>90714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9BA021-7EBB-46E0-857B-DE1CF0D58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CLER%20DATA/2019%20port%20metal%20data%20and%20info/All%20Locations%20Per%20Heavy%20Metal%20Concentr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Read"/>
      <sheetName val="Mo"/>
      <sheetName val="Cd"/>
      <sheetName val="Hg"/>
      <sheetName val="Pb"/>
      <sheetName val="V"/>
      <sheetName val="Cr"/>
      <sheetName val="Mn"/>
      <sheetName val="Co"/>
      <sheetName val="Ni"/>
      <sheetName val="Zn"/>
      <sheetName val="Cu"/>
      <sheetName val="Sn"/>
      <sheetName val="As"/>
      <sheetName val="Se"/>
    </sheetNames>
    <sheetDataSet>
      <sheetData sheetId="0" refreshError="1"/>
      <sheetData sheetId="1">
        <row r="2">
          <cell r="B2">
            <v>16.072301029253101</v>
          </cell>
          <cell r="C2">
            <v>0.47643056791481025</v>
          </cell>
          <cell r="E2">
            <v>6.5191574256206183E-2</v>
          </cell>
          <cell r="F2">
            <v>4.9431355704045341</v>
          </cell>
          <cell r="G2">
            <v>10.147131277477039</v>
          </cell>
          <cell r="H2">
            <v>0.39</v>
          </cell>
          <cell r="I2">
            <v>8.0604250962587082E-2</v>
          </cell>
          <cell r="J2">
            <v>8.2526419231089303</v>
          </cell>
          <cell r="K2">
            <v>8.6662039982134935</v>
          </cell>
          <cell r="L2">
            <v>0</v>
          </cell>
          <cell r="M2">
            <v>0.30651631153503639</v>
          </cell>
        </row>
        <row r="3">
          <cell r="B3">
            <v>2.9712484755916435</v>
          </cell>
          <cell r="C3">
            <v>45.916296821029825</v>
          </cell>
          <cell r="E3">
            <v>0.12460565020608255</v>
          </cell>
          <cell r="F3">
            <v>0.23429044835247947</v>
          </cell>
          <cell r="G3">
            <v>1.4991245925425363</v>
          </cell>
          <cell r="H3">
            <v>3.42</v>
          </cell>
          <cell r="I3">
            <v>0.16670124624171895</v>
          </cell>
          <cell r="J3">
            <v>88.507705187848131</v>
          </cell>
          <cell r="K3">
            <v>9.7541934252749876</v>
          </cell>
          <cell r="L3">
            <v>0.05</v>
          </cell>
          <cell r="M3">
            <v>7.4340441751995945E-2</v>
          </cell>
        </row>
        <row r="4">
          <cell r="B4">
            <v>20.085983931087306</v>
          </cell>
          <cell r="C4">
            <v>44.106384865833597</v>
          </cell>
          <cell r="E4">
            <v>0.74311134435524295</v>
          </cell>
          <cell r="F4">
            <v>0.11362534230806062</v>
          </cell>
          <cell r="G4">
            <v>0.26046715815525301</v>
          </cell>
          <cell r="H4">
            <v>40.4</v>
          </cell>
          <cell r="I4">
            <v>-2.1817968380072821E-2</v>
          </cell>
          <cell r="J4">
            <v>17.24116578444826</v>
          </cell>
          <cell r="K4">
            <v>9.4881634641688049</v>
          </cell>
          <cell r="L4">
            <v>0.58099999999999996</v>
          </cell>
          <cell r="M4">
            <v>-4.2733700527887789E-3</v>
          </cell>
        </row>
        <row r="5">
          <cell r="B5">
            <v>36.256511817262492</v>
          </cell>
          <cell r="C5">
            <v>44.5</v>
          </cell>
          <cell r="E5">
            <v>0.20581784877972342</v>
          </cell>
          <cell r="F5">
            <v>0.10432568333267445</v>
          </cell>
          <cell r="G5">
            <v>0.1358895162361283</v>
          </cell>
          <cell r="H5">
            <v>45</v>
          </cell>
          <cell r="I5">
            <v>33.417086279282458</v>
          </cell>
          <cell r="J5">
            <v>14.878538204585563</v>
          </cell>
          <cell r="K5">
            <v>14.5</v>
          </cell>
          <cell r="L5">
            <v>0.83299999999999996</v>
          </cell>
          <cell r="M5">
            <v>0.19502163016698223</v>
          </cell>
        </row>
        <row r="6">
          <cell r="B6">
            <v>36.240879485579597</v>
          </cell>
          <cell r="C6">
            <v>58.264942257685775</v>
          </cell>
          <cell r="E6">
            <v>1.0398713794962622</v>
          </cell>
          <cell r="F6">
            <v>1.0788528801713695</v>
          </cell>
          <cell r="G6">
            <v>0.12221334538379802</v>
          </cell>
          <cell r="H6">
            <v>63.1</v>
          </cell>
          <cell r="I6">
            <v>65.877643667082111</v>
          </cell>
          <cell r="J6">
            <v>16.434040148451722</v>
          </cell>
          <cell r="K6">
            <v>8.9673475074558944</v>
          </cell>
          <cell r="L6">
            <v>0.22</v>
          </cell>
          <cell r="M6">
            <v>0.15516324400471923</v>
          </cell>
        </row>
        <row r="7">
          <cell r="B7">
            <v>24.917692447968562</v>
          </cell>
          <cell r="C7">
            <v>62.93774117381016</v>
          </cell>
          <cell r="E7">
            <v>1.1837690859950603</v>
          </cell>
          <cell r="F7">
            <v>1.3745319744667621</v>
          </cell>
          <cell r="G7">
            <v>1.2768471329010689</v>
          </cell>
          <cell r="H7">
            <v>269.5</v>
          </cell>
          <cell r="I7">
            <v>54.109277334130496</v>
          </cell>
          <cell r="J7">
            <v>31.88146531410468</v>
          </cell>
          <cell r="K7">
            <v>3.0534446063002987</v>
          </cell>
          <cell r="L7">
            <v>0.24</v>
          </cell>
          <cell r="M7">
            <v>0.20747674096291399</v>
          </cell>
        </row>
        <row r="8">
          <cell r="B8">
            <v>18.725812907806461</v>
          </cell>
          <cell r="C8">
            <v>52.446255693274793</v>
          </cell>
          <cell r="E8">
            <v>1.1964003549641171</v>
          </cell>
          <cell r="F8">
            <v>1.3732513687584653</v>
          </cell>
          <cell r="G8">
            <v>0.19335456834899165</v>
          </cell>
          <cell r="H8">
            <v>133</v>
          </cell>
          <cell r="I8">
            <v>96.289261859902169</v>
          </cell>
          <cell r="J8">
            <v>25.384879575628119</v>
          </cell>
          <cell r="K8">
            <v>9.8374708691775901</v>
          </cell>
          <cell r="L8">
            <v>0.34</v>
          </cell>
          <cell r="M8">
            <v>9.0320944295750744E-2</v>
          </cell>
        </row>
        <row r="9">
          <cell r="B9">
            <v>45.943313185092187</v>
          </cell>
          <cell r="C9">
            <v>60.787603912252365</v>
          </cell>
          <cell r="E9">
            <v>1.5140254439525531</v>
          </cell>
          <cell r="F9">
            <v>0.68998803021467792</v>
          </cell>
          <cell r="G9">
            <v>2.0786976149679615</v>
          </cell>
          <cell r="H9">
            <v>37</v>
          </cell>
          <cell r="I9">
            <v>35.202074346361627</v>
          </cell>
          <cell r="J9">
            <v>25.976901240258609</v>
          </cell>
          <cell r="K9">
            <v>8.5747535947776701</v>
          </cell>
          <cell r="L9">
            <v>0.23</v>
          </cell>
          <cell r="M9">
            <v>0.45844216433908269</v>
          </cell>
        </row>
        <row r="10">
          <cell r="B10">
            <v>17.861323265336562</v>
          </cell>
          <cell r="C10">
            <v>26.795382444922506</v>
          </cell>
          <cell r="E10">
            <v>0.4443307198319208</v>
          </cell>
          <cell r="F10">
            <v>1.5034306355421776</v>
          </cell>
          <cell r="G10">
            <v>0.58779442285264827</v>
          </cell>
          <cell r="H10">
            <v>43.2</v>
          </cell>
          <cell r="I10">
            <v>119.00295913058744</v>
          </cell>
          <cell r="J10">
            <v>24.990673787463429</v>
          </cell>
          <cell r="K10">
            <v>14.576847375259923</v>
          </cell>
          <cell r="L10">
            <v>0.57999999999999996</v>
          </cell>
          <cell r="M10">
            <v>0.55131566135067023</v>
          </cell>
        </row>
        <row r="11">
          <cell r="B11">
            <v>7.0567017644047736</v>
          </cell>
          <cell r="C11">
            <v>88.894942478705474</v>
          </cell>
          <cell r="E11">
            <v>0.96524995933667201</v>
          </cell>
          <cell r="F11">
            <v>2.0583897831885904</v>
          </cell>
          <cell r="G11">
            <v>1.0253161672262672</v>
          </cell>
          <cell r="H11">
            <v>20.6</v>
          </cell>
          <cell r="I11">
            <v>24.98342610623645</v>
          </cell>
          <cell r="J11">
            <v>44.834174459073807</v>
          </cell>
          <cell r="K11">
            <v>14.827622474355039</v>
          </cell>
          <cell r="L11">
            <v>0.78900000000000003</v>
          </cell>
          <cell r="M11">
            <v>0.64822127070918423</v>
          </cell>
        </row>
        <row r="12">
          <cell r="B12">
            <v>3.7228794183704128</v>
          </cell>
          <cell r="C12">
            <v>8.4051536274999741</v>
          </cell>
          <cell r="E12">
            <v>3.141742985171013</v>
          </cell>
          <cell r="F12">
            <v>1.6796894979800023</v>
          </cell>
          <cell r="G12">
            <v>1.2956617051906474</v>
          </cell>
          <cell r="H12">
            <v>28.2</v>
          </cell>
          <cell r="I12">
            <v>21.52712883502738</v>
          </cell>
          <cell r="J12">
            <v>29.683482694385475</v>
          </cell>
          <cell r="L12">
            <v>0.51</v>
          </cell>
          <cell r="M12">
            <v>0.41375788935095015</v>
          </cell>
        </row>
        <row r="13">
          <cell r="B13">
            <v>4.6227108323486146</v>
          </cell>
          <cell r="C13">
            <v>5.4999960326516684</v>
          </cell>
          <cell r="E13">
            <v>3.8617005085255225</v>
          </cell>
          <cell r="F13">
            <v>1.0453370359902536</v>
          </cell>
          <cell r="G13">
            <v>1.2697133834362939</v>
          </cell>
          <cell r="H13">
            <v>7.05</v>
          </cell>
          <cell r="I13">
            <v>15.403531219153434</v>
          </cell>
          <cell r="J13">
            <v>17.671741737229397</v>
          </cell>
          <cell r="L13">
            <v>0.85599999999999998</v>
          </cell>
          <cell r="M13">
            <v>0.72592462840621996</v>
          </cell>
        </row>
        <row r="14">
          <cell r="B14">
            <v>1.9132126945108303</v>
          </cell>
          <cell r="C14">
            <v>6.9760830997013885</v>
          </cell>
          <cell r="E14">
            <v>2.8456139674332248</v>
          </cell>
          <cell r="F14">
            <v>0.97600913597464167</v>
          </cell>
          <cell r="G14">
            <v>1.8279175765508799</v>
          </cell>
          <cell r="H14">
            <v>5.34</v>
          </cell>
          <cell r="I14">
            <v>14.468122525244608</v>
          </cell>
          <cell r="J14">
            <v>4.845707600058506</v>
          </cell>
          <cell r="L14">
            <v>0.34</v>
          </cell>
          <cell r="M14">
            <v>0.95600355121378688</v>
          </cell>
        </row>
        <row r="15">
          <cell r="B15">
            <v>0.87777716696847297</v>
          </cell>
          <cell r="C15">
            <v>19.473770547086186</v>
          </cell>
          <cell r="E15">
            <v>2.7866797371552634</v>
          </cell>
          <cell r="F15">
            <v>3.2900720430829931</v>
          </cell>
          <cell r="G15">
            <v>1.902753400171834</v>
          </cell>
          <cell r="H15">
            <v>5.75</v>
          </cell>
          <cell r="I15">
            <v>5.5005043833951968</v>
          </cell>
          <cell r="J15">
            <v>7.3527486172614606E-2</v>
          </cell>
          <cell r="L15">
            <v>0.58299999999999996</v>
          </cell>
          <cell r="M15">
            <v>0.97476969257851298</v>
          </cell>
        </row>
        <row r="16">
          <cell r="B16">
            <v>2.9283611683846011</v>
          </cell>
          <cell r="C16">
            <v>0.56952284322186375</v>
          </cell>
          <cell r="E16">
            <v>0.88561616548436306</v>
          </cell>
          <cell r="F16">
            <v>5.5028220510224397</v>
          </cell>
          <cell r="G16">
            <v>2.0133924582926408</v>
          </cell>
          <cell r="H16">
            <v>8.3800000000000008</v>
          </cell>
          <cell r="I16">
            <v>6.9204884893952574</v>
          </cell>
          <cell r="J16">
            <v>0.45290990569682921</v>
          </cell>
          <cell r="L16">
            <v>1.39</v>
          </cell>
          <cell r="M16">
            <v>3.6093539008284634</v>
          </cell>
        </row>
        <row r="17">
          <cell r="C17">
            <v>1.3711975930312801</v>
          </cell>
          <cell r="E17">
            <v>0.80758235225683161</v>
          </cell>
          <cell r="F17">
            <v>7.2724238066322977</v>
          </cell>
          <cell r="G17">
            <v>1.7747612713863263</v>
          </cell>
          <cell r="H17">
            <v>7.1</v>
          </cell>
          <cell r="I17">
            <v>13.14207928981376</v>
          </cell>
          <cell r="L17">
            <v>0.27</v>
          </cell>
          <cell r="M17">
            <v>2.0433030087396231</v>
          </cell>
        </row>
        <row r="18">
          <cell r="C18">
            <v>0.77749980740115643</v>
          </cell>
          <cell r="E18">
            <v>1.9769939607814986</v>
          </cell>
          <cell r="F18">
            <v>4.0947116149609633</v>
          </cell>
          <cell r="G18">
            <v>2.4212479335774995</v>
          </cell>
          <cell r="H18">
            <v>7.92</v>
          </cell>
          <cell r="I18">
            <v>10.551094211751254</v>
          </cell>
          <cell r="L18">
            <v>0</v>
          </cell>
          <cell r="M18">
            <v>0.81304221614071537</v>
          </cell>
        </row>
        <row r="19">
          <cell r="C19">
            <v>1.5918195389106506</v>
          </cell>
          <cell r="E19">
            <v>0.4840932549823691</v>
          </cell>
          <cell r="F19">
            <v>8.708840182489002</v>
          </cell>
          <cell r="G19">
            <v>3.7598938343074342</v>
          </cell>
          <cell r="H19">
            <v>5.17</v>
          </cell>
          <cell r="I19">
            <v>16.885281009700055</v>
          </cell>
          <cell r="L19">
            <v>0</v>
          </cell>
          <cell r="M19">
            <v>3.8132376688743821E-2</v>
          </cell>
        </row>
        <row r="20">
          <cell r="E20">
            <v>5.1425922530797026</v>
          </cell>
          <cell r="F20">
            <v>0.54762074272365291</v>
          </cell>
          <cell r="G20">
            <v>4.2389699076695333</v>
          </cell>
          <cell r="H20">
            <v>4.79</v>
          </cell>
          <cell r="I20">
            <v>8.9826409342754339</v>
          </cell>
        </row>
        <row r="21">
          <cell r="E21">
            <v>9.1871730572184482</v>
          </cell>
          <cell r="F21">
            <v>0.51212969253042107</v>
          </cell>
          <cell r="G21">
            <v>4.5127514092995247</v>
          </cell>
          <cell r="H21">
            <v>3.73</v>
          </cell>
          <cell r="I21">
            <v>6.947032047572824</v>
          </cell>
        </row>
        <row r="22">
          <cell r="E22">
            <v>1.3174111282775856</v>
          </cell>
          <cell r="F22">
            <v>0.59745553896219994</v>
          </cell>
          <cell r="G22">
            <v>7.1707362914542241</v>
          </cell>
          <cell r="H22">
            <v>10.8</v>
          </cell>
          <cell r="I22">
            <v>7.2692351409779175</v>
          </cell>
        </row>
        <row r="23">
          <cell r="E23">
            <v>3.9311701119117668</v>
          </cell>
          <cell r="F23">
            <v>4.1697307528103629</v>
          </cell>
          <cell r="G23">
            <v>6.6483877115437142</v>
          </cell>
          <cell r="H23">
            <v>15.6</v>
          </cell>
          <cell r="I23">
            <v>13.243945970910451</v>
          </cell>
        </row>
        <row r="24">
          <cell r="E24">
            <v>4.3685146780906186</v>
          </cell>
          <cell r="F24">
            <v>6.3316642350652135</v>
          </cell>
          <cell r="G24">
            <v>0.75007409115348844</v>
          </cell>
          <cell r="H24">
            <v>13</v>
          </cell>
          <cell r="I24">
            <v>9.3794367174690105</v>
          </cell>
        </row>
        <row r="25">
          <cell r="E25">
            <v>8.1446070112702778</v>
          </cell>
          <cell r="F25">
            <v>6.6437074676153882</v>
          </cell>
          <cell r="G25">
            <v>4.2177861702290187</v>
          </cell>
          <cell r="H25">
            <v>9.89</v>
          </cell>
          <cell r="I25">
            <v>37.49001408514988</v>
          </cell>
        </row>
        <row r="26">
          <cell r="E26">
            <v>8.9194356904533887</v>
          </cell>
          <cell r="F26">
            <v>8.298945684754349</v>
          </cell>
          <cell r="G26">
            <v>8.3262231251643755</v>
          </cell>
          <cell r="H26">
            <v>9.1</v>
          </cell>
          <cell r="I26">
            <v>25.111877203661521</v>
          </cell>
        </row>
        <row r="27">
          <cell r="E27">
            <v>43.844167811488362</v>
          </cell>
          <cell r="F27">
            <v>89.775475888295603</v>
          </cell>
          <cell r="G27">
            <v>0.79316140506185717</v>
          </cell>
          <cell r="H27">
            <v>6.97</v>
          </cell>
          <cell r="I27">
            <v>26.999330291368892</v>
          </cell>
        </row>
        <row r="28">
          <cell r="E28">
            <v>14.074031283767061</v>
          </cell>
          <cell r="F28">
            <v>30.230758939642016</v>
          </cell>
          <cell r="G28">
            <v>2.0410910245111782</v>
          </cell>
          <cell r="H28">
            <v>28</v>
          </cell>
          <cell r="I28">
            <v>21.256766092388037</v>
          </cell>
        </row>
        <row r="29">
          <cell r="E29">
            <v>2.9084025531971585</v>
          </cell>
          <cell r="F29">
            <v>6.9915362847873608</v>
          </cell>
          <cell r="G29">
            <v>10.187934720601554</v>
          </cell>
          <cell r="H29">
            <v>48.7</v>
          </cell>
          <cell r="I29">
            <v>40.251994429263362</v>
          </cell>
        </row>
        <row r="30">
          <cell r="E30">
            <v>2.7201699754008257</v>
          </cell>
          <cell r="F30">
            <v>3.1291716957072953</v>
          </cell>
          <cell r="G30">
            <v>30.06862137665216</v>
          </cell>
          <cell r="H30">
            <v>19.399999999999999</v>
          </cell>
          <cell r="I30">
            <v>33.318849013705439</v>
          </cell>
        </row>
        <row r="31">
          <cell r="E31">
            <v>0.78881958198303259</v>
          </cell>
          <cell r="F31">
            <v>8.6998984151826111</v>
          </cell>
          <cell r="G31">
            <v>2.3730947103578148</v>
          </cell>
          <cell r="H31">
            <v>11.7</v>
          </cell>
          <cell r="I31">
            <v>7.3543444056611715</v>
          </cell>
        </row>
        <row r="32">
          <cell r="E32">
            <v>0.77236462299564979</v>
          </cell>
          <cell r="F32">
            <v>0.47527033578330613</v>
          </cell>
          <cell r="G32">
            <v>0.45846997138108525</v>
          </cell>
          <cell r="H32">
            <v>6.92</v>
          </cell>
          <cell r="I32">
            <v>23.532548988939219</v>
          </cell>
        </row>
        <row r="33">
          <cell r="E33">
            <v>2.2826701541080836</v>
          </cell>
          <cell r="F33">
            <v>0.24221030419310502</v>
          </cell>
          <cell r="G33">
            <v>15.582529747738885</v>
          </cell>
          <cell r="I33">
            <v>20.183305739329626</v>
          </cell>
        </row>
        <row r="34">
          <cell r="E34">
            <v>1.4951786735958956</v>
          </cell>
          <cell r="F34">
            <v>0.76892420998983579</v>
          </cell>
          <cell r="G34">
            <v>13.764995166081984</v>
          </cell>
          <cell r="I34">
            <v>21.186846659111737</v>
          </cell>
        </row>
        <row r="35">
          <cell r="E35">
            <v>1.2109965836505709</v>
          </cell>
          <cell r="F35">
            <v>2.6486696643203387</v>
          </cell>
          <cell r="G35">
            <v>7.8361815412666784</v>
          </cell>
          <cell r="I35">
            <v>3.0588534262758724</v>
          </cell>
        </row>
        <row r="36">
          <cell r="E36">
            <v>0.42510843414159255</v>
          </cell>
          <cell r="F36">
            <v>1.7442625209044418</v>
          </cell>
          <cell r="G36">
            <v>6.8082000672186549</v>
          </cell>
          <cell r="I36">
            <v>1.78366378959841</v>
          </cell>
        </row>
        <row r="37">
          <cell r="E37">
            <v>0.33613609610534462</v>
          </cell>
          <cell r="G37">
            <v>8.0864822581370781</v>
          </cell>
          <cell r="I37">
            <v>1.6333634926410863</v>
          </cell>
        </row>
        <row r="38">
          <cell r="G38">
            <v>6.9908262476370275</v>
          </cell>
          <cell r="I38">
            <v>2.9826821043054155</v>
          </cell>
        </row>
        <row r="39">
          <cell r="G39">
            <v>22.13651516220526</v>
          </cell>
          <cell r="I39">
            <v>4.5242763215712198</v>
          </cell>
        </row>
        <row r="40">
          <cell r="G40">
            <v>8.3215000673596116</v>
          </cell>
        </row>
        <row r="41">
          <cell r="G41">
            <v>0.42620878919875094</v>
          </cell>
        </row>
      </sheetData>
      <sheetData sheetId="2">
        <row r="2">
          <cell r="A2">
            <v>5</v>
          </cell>
          <cell r="B2">
            <v>0.25</v>
          </cell>
          <cell r="C2">
            <v>0.01</v>
          </cell>
          <cell r="D2">
            <v>9.8351469636152281E-2</v>
          </cell>
          <cell r="E2">
            <v>2.6693508298510731E-2</v>
          </cell>
          <cell r="F2">
            <v>0.7715531530464359</v>
          </cell>
          <cell r="G2">
            <v>0.39456794620170543</v>
          </cell>
          <cell r="H2">
            <v>1.5120836789374186E-2</v>
          </cell>
          <cell r="I2">
            <v>1.2831776342483579E-2</v>
          </cell>
          <cell r="J2">
            <v>0.17251688608489096</v>
          </cell>
          <cell r="K2">
            <v>0.26353682913772741</v>
          </cell>
          <cell r="L2">
            <v>4.0279213572888876E-2</v>
          </cell>
          <cell r="M2">
            <v>0.30651631153503639</v>
          </cell>
        </row>
        <row r="3">
          <cell r="A3">
            <v>10</v>
          </cell>
          <cell r="B3">
            <v>5.0999999999999997E-2</v>
          </cell>
          <cell r="C3">
            <v>0.46</v>
          </cell>
          <cell r="D3">
            <v>0.17544486671185647</v>
          </cell>
          <cell r="E3">
            <v>2.7930294936709069E-2</v>
          </cell>
          <cell r="F3">
            <v>5.2948748262095939E-2</v>
          </cell>
          <cell r="G3">
            <v>7.7202816462872983E-2</v>
          </cell>
          <cell r="H3">
            <v>3.8821044063738423E-2</v>
          </cell>
          <cell r="I3">
            <v>6.258424079108954E-3</v>
          </cell>
          <cell r="J3">
            <v>0.25014443029261429</v>
          </cell>
          <cell r="K3">
            <v>0.33627164543527427</v>
          </cell>
          <cell r="L3">
            <v>6.5007380418989846E-2</v>
          </cell>
          <cell r="M3">
            <v>7.4340441751995945E-2</v>
          </cell>
        </row>
        <row r="4">
          <cell r="A4">
            <v>15</v>
          </cell>
          <cell r="B4">
            <v>0.17</v>
          </cell>
          <cell r="C4">
            <v>0.39</v>
          </cell>
          <cell r="D4">
            <v>1.9334726187550579E-2</v>
          </cell>
          <cell r="E4">
            <v>5.1864737961606629E-2</v>
          </cell>
          <cell r="F4">
            <v>3.0031566688609866E-2</v>
          </cell>
          <cell r="G4">
            <v>3.6591019205095755E-2</v>
          </cell>
          <cell r="H4">
            <v>0.10142407332826524</v>
          </cell>
          <cell r="I4">
            <v>1.472790982250924E-2</v>
          </cell>
          <cell r="J4">
            <v>0.33008238957580915</v>
          </cell>
          <cell r="K4">
            <v>0.34959760635810255</v>
          </cell>
          <cell r="L4">
            <v>8.8558149247759635E-2</v>
          </cell>
          <cell r="M4">
            <v>-4.2733700527887789E-3</v>
          </cell>
        </row>
        <row r="5">
          <cell r="A5">
            <v>20</v>
          </cell>
          <cell r="B5">
            <v>0.26</v>
          </cell>
          <cell r="C5">
            <v>0.43</v>
          </cell>
          <cell r="D5">
            <v>0.23387595085631391</v>
          </cell>
          <cell r="E5">
            <v>3.242154731148119E-2</v>
          </cell>
          <cell r="F5">
            <v>4.0657665109463441E-2</v>
          </cell>
          <cell r="G5">
            <v>3.0556621151486513E-2</v>
          </cell>
          <cell r="H5">
            <v>0.12908736770605714</v>
          </cell>
          <cell r="I5">
            <v>0.15878918719913945</v>
          </cell>
          <cell r="J5">
            <v>0.33478829708864322</v>
          </cell>
          <cell r="K5">
            <v>0.08</v>
          </cell>
          <cell r="L5">
            <v>0.13373526282193177</v>
          </cell>
          <cell r="M5">
            <v>4.4874970667660344E-2</v>
          </cell>
        </row>
        <row r="6">
          <cell r="A6">
            <v>25</v>
          </cell>
          <cell r="B6">
            <v>0.3</v>
          </cell>
          <cell r="C6">
            <v>0.38</v>
          </cell>
          <cell r="D6">
            <v>8.1142019369560489E-2</v>
          </cell>
          <cell r="E6">
            <v>4.8451017041391257E-2</v>
          </cell>
          <cell r="F6">
            <v>6.4335466449325321E-2</v>
          </cell>
          <cell r="G6">
            <v>3.5417311621789141E-2</v>
          </cell>
          <cell r="H6">
            <v>9.8503924391779282E-2</v>
          </cell>
          <cell r="I6">
            <v>0.48950206526812406</v>
          </cell>
          <cell r="J6">
            <v>0.2965634695765566</v>
          </cell>
          <cell r="K6">
            <v>3.9901312233629138E-2</v>
          </cell>
          <cell r="L6">
            <v>8.7582781265636178E-2</v>
          </cell>
          <cell r="M6">
            <v>0.15516324400471923</v>
          </cell>
        </row>
        <row r="7">
          <cell r="A7">
            <v>30</v>
          </cell>
          <cell r="B7">
            <v>0.19</v>
          </cell>
          <cell r="C7">
            <v>0.48</v>
          </cell>
          <cell r="D7">
            <v>0.15250137093137833</v>
          </cell>
          <cell r="E7">
            <v>3.1659824900783298E-2</v>
          </cell>
          <cell r="F7">
            <v>7.3741345503504765E-2</v>
          </cell>
          <cell r="G7">
            <v>6.8457012111118168E-2</v>
          </cell>
          <cell r="H7">
            <v>0.18149395931721132</v>
          </cell>
          <cell r="I7">
            <v>0.55489673338035994</v>
          </cell>
          <cell r="J7">
            <v>0.2853001562891701</v>
          </cell>
          <cell r="K7">
            <v>5.1135681687396753E-2</v>
          </cell>
          <cell r="L7">
            <v>4.9742414419773583E-2</v>
          </cell>
          <cell r="M7">
            <v>0.20747674096291399</v>
          </cell>
        </row>
        <row r="8">
          <cell r="A8">
            <v>35</v>
          </cell>
          <cell r="B8">
            <v>0.15</v>
          </cell>
          <cell r="C8">
            <v>0.34</v>
          </cell>
          <cell r="D8">
            <v>2.836028243359948E-2</v>
          </cell>
          <cell r="E8">
            <v>4.6467412661708118E-2</v>
          </cell>
          <cell r="F8">
            <v>5.4682863150109284E-2</v>
          </cell>
          <cell r="G8">
            <v>3.3895498954734045E-2</v>
          </cell>
          <cell r="H8">
            <v>0.20079692891254172</v>
          </cell>
          <cell r="I8">
            <v>0.69656725651481588</v>
          </cell>
          <cell r="J8">
            <v>0.14544982431815051</v>
          </cell>
          <cell r="K8">
            <v>4.0946603259491524E-2</v>
          </cell>
          <cell r="L8">
            <v>8.7430403628783793E-2</v>
          </cell>
          <cell r="M8">
            <v>9.0320944295750744E-2</v>
          </cell>
        </row>
        <row r="9">
          <cell r="A9">
            <v>40</v>
          </cell>
          <cell r="B9">
            <v>0.23</v>
          </cell>
          <cell r="C9">
            <v>0.4</v>
          </cell>
          <cell r="D9">
            <v>5.5883212696983514E-2</v>
          </cell>
          <cell r="E9">
            <v>5.2425676571860744E-2</v>
          </cell>
          <cell r="F9">
            <v>5.4655468622657292E-2</v>
          </cell>
          <cell r="G9">
            <v>4.974259071262415E-2</v>
          </cell>
          <cell r="H9">
            <v>6.187955970910225E-2</v>
          </cell>
          <cell r="I9">
            <v>0.16798184008249784</v>
          </cell>
          <cell r="J9">
            <v>0.16369857985544004</v>
          </cell>
          <cell r="K9">
            <v>-3.2514738487701339E-2</v>
          </cell>
          <cell r="L9">
            <v>7.2131294991864825E-2</v>
          </cell>
          <cell r="M9">
            <v>0.45844216433908269</v>
          </cell>
        </row>
        <row r="10">
          <cell r="A10">
            <v>45</v>
          </cell>
          <cell r="B10">
            <v>0.08</v>
          </cell>
          <cell r="C10">
            <v>0.28000000000000003</v>
          </cell>
          <cell r="D10">
            <v>3.9617095739393801E-2</v>
          </cell>
          <cell r="E10">
            <v>2.6404037884508381E-2</v>
          </cell>
          <cell r="F10">
            <v>5.2824910791906508E-2</v>
          </cell>
          <cell r="G10">
            <v>3.2719058153044628E-2</v>
          </cell>
          <cell r="H10">
            <v>6.1506501250921518E-2</v>
          </cell>
          <cell r="I10">
            <v>7.4502965465402027E-2</v>
          </cell>
          <cell r="J10">
            <v>7.1410907448243952E-2</v>
          </cell>
          <cell r="K10">
            <v>4.5319280393159071E-2</v>
          </cell>
          <cell r="L10">
            <v>0.28164218395450435</v>
          </cell>
          <cell r="M10">
            <v>0.55131566135067023</v>
          </cell>
        </row>
        <row r="11">
          <cell r="A11">
            <v>50</v>
          </cell>
          <cell r="B11">
            <v>0.03</v>
          </cell>
          <cell r="C11">
            <v>0.51</v>
          </cell>
          <cell r="D11">
            <v>2.7526040194745059E-2</v>
          </cell>
          <cell r="E11">
            <v>5.103868145567389E-2</v>
          </cell>
          <cell r="F11">
            <v>7.3089862987492552E-2</v>
          </cell>
          <cell r="G11">
            <v>2.8687234395767359E-2</v>
          </cell>
          <cell r="H11">
            <v>2.2789965079328608E-2</v>
          </cell>
          <cell r="I11">
            <v>0.15051492326059582</v>
          </cell>
          <cell r="J11">
            <v>0.1258595208307145</v>
          </cell>
          <cell r="K11">
            <v>6.1816561210553095E-2</v>
          </cell>
          <cell r="L11">
            <v>0.11346850770451933</v>
          </cell>
          <cell r="M11">
            <v>0.64822127070918423</v>
          </cell>
        </row>
        <row r="12">
          <cell r="A12">
            <v>55</v>
          </cell>
          <cell r="B12">
            <v>0.01</v>
          </cell>
          <cell r="C12">
            <v>0.03</v>
          </cell>
          <cell r="D12">
            <v>1.3979667600160218E-2</v>
          </cell>
          <cell r="E12">
            <v>0.34425765786070855</v>
          </cell>
          <cell r="F12">
            <v>4.5826608014290775E-2</v>
          </cell>
          <cell r="G12">
            <v>4.7581964383123822E-2</v>
          </cell>
          <cell r="H12">
            <v>3.4470092823094101E-2</v>
          </cell>
          <cell r="I12">
            <v>0.17316962150491963</v>
          </cell>
          <cell r="J12">
            <v>6.4627914186700691E-2</v>
          </cell>
          <cell r="L12">
            <v>9.7443067044911125E-2</v>
          </cell>
          <cell r="M12">
            <v>0.41375788935095015</v>
          </cell>
        </row>
        <row r="13">
          <cell r="A13">
            <v>60</v>
          </cell>
          <cell r="B13">
            <v>0.01</v>
          </cell>
          <cell r="C13">
            <v>0.01</v>
          </cell>
          <cell r="D13">
            <v>2.6551210725911669E-3</v>
          </cell>
          <cell r="E13">
            <v>0.33381369965558205</v>
          </cell>
          <cell r="F13">
            <v>3.2961105320248561E-2</v>
          </cell>
          <cell r="G13">
            <v>4.5638346928567747E-2</v>
          </cell>
          <cell r="H13">
            <v>1.2940017607537938E-2</v>
          </cell>
          <cell r="I13">
            <v>6.4857811900055462E-2</v>
          </cell>
          <cell r="J13">
            <v>0.16621491781446926</v>
          </cell>
          <cell r="L13">
            <v>4.5326147018708296E-2</v>
          </cell>
          <cell r="M13">
            <v>0.72592462840621996</v>
          </cell>
        </row>
        <row r="14">
          <cell r="A14">
            <v>65</v>
          </cell>
          <cell r="B14">
            <v>0.01</v>
          </cell>
          <cell r="C14">
            <v>0.03</v>
          </cell>
          <cell r="D14">
            <v>2.05669033512846E-3</v>
          </cell>
          <cell r="E14">
            <v>0.2197791151806246</v>
          </cell>
          <cell r="F14">
            <v>5.4199572165776116E-2</v>
          </cell>
          <cell r="G14">
            <v>7.5326927008582914E-2</v>
          </cell>
          <cell r="H14">
            <v>1.7043786255857916E-2</v>
          </cell>
          <cell r="I14">
            <v>0.13508130302030252</v>
          </cell>
          <cell r="J14">
            <v>4.3874616097109208E-2</v>
          </cell>
          <cell r="L14">
            <v>2.2710455406297809E-2</v>
          </cell>
          <cell r="M14">
            <v>0.95600355121378688</v>
          </cell>
        </row>
        <row r="15">
          <cell r="A15">
            <v>70</v>
          </cell>
          <cell r="B15">
            <v>0.01</v>
          </cell>
          <cell r="C15">
            <v>0.24</v>
          </cell>
          <cell r="D15">
            <v>9.1944240741882056E-3</v>
          </cell>
          <cell r="E15">
            <v>0.24176510675679239</v>
          </cell>
          <cell r="F15">
            <v>0.20219605017947262</v>
          </cell>
          <cell r="G15">
            <v>6.8153125507224521E-2</v>
          </cell>
          <cell r="H15">
            <v>5.6753555550143449E-2</v>
          </cell>
          <cell r="I15">
            <v>1.0755386403016716E-2</v>
          </cell>
          <cell r="J15">
            <v>3.8727532037432589E-3</v>
          </cell>
          <cell r="L15">
            <v>4.4265659470494795E-2</v>
          </cell>
          <cell r="M15">
            <v>0.97476969257851298</v>
          </cell>
        </row>
        <row r="16">
          <cell r="A16">
            <v>75</v>
          </cell>
          <cell r="B16">
            <v>0</v>
          </cell>
          <cell r="C16">
            <v>0.01</v>
          </cell>
          <cell r="D16">
            <v>-4.099237460703762E-3</v>
          </cell>
          <cell r="E16">
            <v>9.4249090705429084E-2</v>
          </cell>
          <cell r="F16">
            <v>0.33426488779496855</v>
          </cell>
          <cell r="G16">
            <v>4.9399237701333261E-2</v>
          </cell>
          <cell r="H16">
            <v>6.954665755520674E-2</v>
          </cell>
          <cell r="I16">
            <v>3.1689044614484872E-3</v>
          </cell>
          <cell r="J16">
            <v>1.3025300075524566E-2</v>
          </cell>
          <cell r="L16">
            <v>3.8132859178818056E-2</v>
          </cell>
          <cell r="M16">
            <v>3.6093539008284634</v>
          </cell>
        </row>
        <row r="17">
          <cell r="A17">
            <v>80</v>
          </cell>
          <cell r="C17">
            <v>0.01</v>
          </cell>
          <cell r="D17">
            <v>2.4364503166722788E-3</v>
          </cell>
          <cell r="E17">
            <v>2.6822549616717983E-2</v>
          </cell>
          <cell r="F17">
            <v>0.32569611477516741</v>
          </cell>
          <cell r="G17">
            <v>5.8377388838463329E-2</v>
          </cell>
          <cell r="H17">
            <v>0.10643789724608665</v>
          </cell>
          <cell r="I17">
            <v>1.8651626260639469E-2</v>
          </cell>
          <cell r="L17">
            <v>9.7372167307718163E-3</v>
          </cell>
          <cell r="M17">
            <v>2.0433030087396231</v>
          </cell>
        </row>
        <row r="18">
          <cell r="A18">
            <v>85</v>
          </cell>
          <cell r="C18">
            <v>0</v>
          </cell>
          <cell r="D18">
            <v>9.1011993773550195E-3</v>
          </cell>
          <cell r="E18">
            <v>2.9492991195541399E-2</v>
          </cell>
          <cell r="F18">
            <v>0.27511967689300965</v>
          </cell>
          <cell r="G18">
            <v>5.2413398351106068E-2</v>
          </cell>
          <cell r="H18">
            <v>0.11266905022930539</v>
          </cell>
          <cell r="I18">
            <v>3.0050355709020312E-2</v>
          </cell>
          <cell r="M18">
            <v>0.81304221614071537</v>
          </cell>
        </row>
        <row r="19">
          <cell r="A19">
            <v>90</v>
          </cell>
          <cell r="C19">
            <v>0.01</v>
          </cell>
          <cell r="D19">
            <v>9.6513929850782052E-4</v>
          </cell>
          <cell r="E19">
            <v>1.1065234289344012E-2</v>
          </cell>
          <cell r="F19">
            <v>0.43584182101972169</v>
          </cell>
          <cell r="G19">
            <v>6.2945387893170182E-2</v>
          </cell>
          <cell r="H19">
            <v>6.7364669762223647E-2</v>
          </cell>
          <cell r="I19">
            <v>3.7705315553059844E-2</v>
          </cell>
          <cell r="M19">
            <v>3.8132376688743821E-2</v>
          </cell>
        </row>
        <row r="20">
          <cell r="A20">
            <v>95</v>
          </cell>
          <cell r="D20">
            <v>6.9951819128468914E-3</v>
          </cell>
          <cell r="E20">
            <v>3.8241238049802291E-2</v>
          </cell>
          <cell r="F20">
            <v>6.9251919619268187E-2</v>
          </cell>
          <cell r="G20">
            <v>6.2025827467760988E-2</v>
          </cell>
          <cell r="H20">
            <v>4.5753605897837807E-2</v>
          </cell>
          <cell r="I20">
            <v>9.7277511825133809E-3</v>
          </cell>
        </row>
        <row r="21">
          <cell r="A21">
            <v>100</v>
          </cell>
          <cell r="D21">
            <v>2.660337852317576E-2</v>
          </cell>
          <cell r="E21">
            <v>0.13104407092532938</v>
          </cell>
          <cell r="F21">
            <v>3.5864033469133465E-2</v>
          </cell>
          <cell r="G21">
            <v>0.10619687856805364</v>
          </cell>
          <cell r="H21">
            <v>4.1380274708451285E-2</v>
          </cell>
          <cell r="I21">
            <v>4.2177376640298147E-3</v>
          </cell>
        </row>
        <row r="22">
          <cell r="A22">
            <v>105</v>
          </cell>
          <cell r="E22">
            <v>2.2822137406908818E-2</v>
          </cell>
          <cell r="F22">
            <v>2.4957192767580134E-2</v>
          </cell>
          <cell r="G22">
            <v>0.24581884909180876</v>
          </cell>
          <cell r="H22">
            <v>0.10683419755073631</v>
          </cell>
          <cell r="I22">
            <v>7.1777052222465575E-3</v>
          </cell>
        </row>
        <row r="23">
          <cell r="A23">
            <v>110</v>
          </cell>
          <cell r="E23">
            <v>5.6353367055950454E-2</v>
          </cell>
          <cell r="F23">
            <v>4.1048426020479194E-2</v>
          </cell>
          <cell r="G23">
            <v>0.2856805361684609</v>
          </cell>
          <cell r="H23">
            <v>5.2984236159488565E-2</v>
          </cell>
          <cell r="I23">
            <v>0.18818974068283223</v>
          </cell>
        </row>
        <row r="24">
          <cell r="A24">
            <v>115</v>
          </cell>
          <cell r="E24">
            <v>8.8124284254532975E-2</v>
          </cell>
          <cell r="F24">
            <v>7.1186812993941251E-2</v>
          </cell>
          <cell r="G24">
            <v>4.6373668552445041E-2</v>
          </cell>
          <cell r="H24">
            <v>0.11349374195234174</v>
          </cell>
          <cell r="I24">
            <v>7.0063293770960114E-2</v>
          </cell>
        </row>
        <row r="25">
          <cell r="A25">
            <v>120</v>
          </cell>
          <cell r="E25">
            <v>6.3813783758016954E-2</v>
          </cell>
          <cell r="F25">
            <v>6.2380560907056015E-2</v>
          </cell>
          <cell r="G25">
            <v>0.12180432629450025</v>
          </cell>
          <cell r="H25">
            <v>5.2489979295808488E-2</v>
          </cell>
          <cell r="I25">
            <v>3.932846731508563E-2</v>
          </cell>
        </row>
        <row r="26">
          <cell r="A26">
            <v>125</v>
          </cell>
          <cell r="E26">
            <v>7.856859288595805E-2</v>
          </cell>
          <cell r="F26">
            <v>7.8054946877434903E-2</v>
          </cell>
          <cell r="G26">
            <v>0.12570183950781003</v>
          </cell>
          <cell r="H26">
            <v>5.1522082419385912E-2</v>
          </cell>
          <cell r="I26">
            <v>5.4392248362083603E-2</v>
          </cell>
        </row>
        <row r="27">
          <cell r="A27">
            <v>130</v>
          </cell>
          <cell r="E27">
            <v>0.9156711970911976</v>
          </cell>
          <cell r="F27">
            <v>0.23672682707335388</v>
          </cell>
          <cell r="G27">
            <v>1.8768834124174377E-2</v>
          </cell>
          <cell r="H27">
            <v>3.5243885893779726E-2</v>
          </cell>
          <cell r="I27">
            <v>7.4619344916079189E-2</v>
          </cell>
        </row>
        <row r="28">
          <cell r="A28">
            <v>135</v>
          </cell>
          <cell r="E28">
            <v>0.10522290830976271</v>
          </cell>
          <cell r="F28">
            <v>0.1017901824408754</v>
          </cell>
          <cell r="G28">
            <v>3.8517887318479084E-2</v>
          </cell>
          <cell r="H28">
            <v>-1.0677506787809508E-2</v>
          </cell>
          <cell r="I28">
            <v>6.8496875202213106E-2</v>
          </cell>
        </row>
        <row r="29">
          <cell r="A29">
            <v>140</v>
          </cell>
          <cell r="E29">
            <v>3.1341411411146346E-2</v>
          </cell>
          <cell r="F29">
            <v>6.4586506953730555E-2</v>
          </cell>
          <cell r="G29">
            <v>0.10212715756147653</v>
          </cell>
          <cell r="H29">
            <v>6.287631481920565E-2</v>
          </cell>
          <cell r="I29">
            <v>3.0063777437662236E-2</v>
          </cell>
        </row>
        <row r="30">
          <cell r="A30">
            <v>145</v>
          </cell>
          <cell r="E30">
            <v>2.5956110446557375E-2</v>
          </cell>
          <cell r="F30">
            <v>6.0967635663390814E-2</v>
          </cell>
          <cell r="G30">
            <v>0.1618023408898735</v>
          </cell>
          <cell r="H30">
            <v>2.7700635781347512E-2</v>
          </cell>
          <cell r="I30">
            <v>4.7552639294919201E-2</v>
          </cell>
        </row>
        <row r="31">
          <cell r="A31">
            <v>150</v>
          </cell>
          <cell r="E31">
            <v>1.4760701251596741E-2</v>
          </cell>
          <cell r="F31">
            <v>8.4090534546524487E-2</v>
          </cell>
          <cell r="G31">
            <v>4.6224736007829691E-2</v>
          </cell>
          <cell r="H31">
            <v>1.777669358039782E-2</v>
          </cell>
          <cell r="I31">
            <v>4.1136012904570765E-2</v>
          </cell>
        </row>
        <row r="32">
          <cell r="A32">
            <v>155</v>
          </cell>
          <cell r="E32">
            <v>1.4836281483059202E-2</v>
          </cell>
          <cell r="F32">
            <v>1.0564758788921269E-2</v>
          </cell>
          <cell r="G32">
            <v>9.3578089019621703E-3</v>
          </cell>
          <cell r="H32">
            <v>5.1935838384075869E-4</v>
          </cell>
          <cell r="I32">
            <v>3.7431445432732045E-2</v>
          </cell>
        </row>
        <row r="33">
          <cell r="A33">
            <v>160</v>
          </cell>
          <cell r="E33">
            <v>4.3769004337856549E-2</v>
          </cell>
          <cell r="F33">
            <v>4.8332170548616143E-3</v>
          </cell>
          <cell r="G33">
            <v>6.9114164382200513E-2</v>
          </cell>
          <cell r="I33">
            <v>6.0678783170930721E-2</v>
          </cell>
        </row>
        <row r="34">
          <cell r="A34">
            <v>165</v>
          </cell>
          <cell r="E34">
            <v>3.8252465956118413E-2</v>
          </cell>
          <cell r="F34">
            <v>1.3285273083030276E-2</v>
          </cell>
          <cell r="G34">
            <v>8.4032229346238344E-2</v>
          </cell>
          <cell r="I34">
            <v>1.7178256853590351E-2</v>
          </cell>
        </row>
        <row r="35">
          <cell r="A35">
            <v>170</v>
          </cell>
          <cell r="E35">
            <v>2.9239808564883025E-2</v>
          </cell>
          <cell r="F35">
            <v>2.5296316914830703E-2</v>
          </cell>
          <cell r="G35">
            <v>9.6273290304168424E-2</v>
          </cell>
          <cell r="I35">
            <v>3.2251508865448115E-3</v>
          </cell>
        </row>
        <row r="36">
          <cell r="A36">
            <v>175</v>
          </cell>
          <cell r="E36">
            <v>3.4313787207489982E-2</v>
          </cell>
          <cell r="F36">
            <v>4.3776328627907389E-2</v>
          </cell>
          <cell r="G36">
            <v>8.4658091464190524E-2</v>
          </cell>
          <cell r="I36">
            <v>1.9081064017038682E-5</v>
          </cell>
        </row>
        <row r="37">
          <cell r="A37">
            <v>180</v>
          </cell>
          <cell r="E37">
            <v>2.4858551049333114E-2</v>
          </cell>
          <cell r="G37">
            <v>7.1536040948340318E-2</v>
          </cell>
          <cell r="I37">
            <v>1.2798349986027548E-3</v>
          </cell>
        </row>
        <row r="38">
          <cell r="A38">
            <v>185</v>
          </cell>
          <cell r="G38">
            <v>8.8942072260706231E-2</v>
          </cell>
          <cell r="I38">
            <v>8.3767409583653564E-3</v>
          </cell>
        </row>
        <row r="39">
          <cell r="A39">
            <v>190</v>
          </cell>
          <cell r="G39">
            <v>0.22028693917596837</v>
          </cell>
          <cell r="I39">
            <v>1.3836704443498783E-3</v>
          </cell>
        </row>
        <row r="40">
          <cell r="A40">
            <v>195</v>
          </cell>
          <cell r="G40">
            <v>4.8469567562655781E-2</v>
          </cell>
        </row>
        <row r="41">
          <cell r="A41">
            <v>200</v>
          </cell>
          <cell r="G41">
            <v>7.5655240407354468E-3</v>
          </cell>
        </row>
      </sheetData>
      <sheetData sheetId="3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0.23751100089059751</v>
          </cell>
          <cell r="G2">
            <v>0.2517121387876548</v>
          </cell>
          <cell r="H2">
            <v>0</v>
          </cell>
          <cell r="I2">
            <v>0</v>
          </cell>
          <cell r="J2">
            <v>0</v>
          </cell>
          <cell r="K2">
            <v>0.11554663774676807</v>
          </cell>
          <cell r="L2">
            <v>1.3001656532971067E-2</v>
          </cell>
          <cell r="M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0.18888354974551999</v>
          </cell>
          <cell r="L3">
            <v>0</v>
          </cell>
          <cell r="M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5.7685940094374735E-2</v>
          </cell>
          <cell r="K4">
            <v>0.1600329639742876</v>
          </cell>
          <cell r="L4">
            <v>4.4424869220746732E-2</v>
          </cell>
          <cell r="M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2.549509834792086E-2</v>
          </cell>
          <cell r="K5">
            <v>0</v>
          </cell>
          <cell r="L5">
            <v>8.7938477882407995E-2</v>
          </cell>
          <cell r="M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5.8318351456655973E-3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5.6489383174570848E-2</v>
          </cell>
          <cell r="K7">
            <v>0</v>
          </cell>
          <cell r="L7">
            <v>0</v>
          </cell>
          <cell r="M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5.6105095967511003E-2</v>
          </cell>
          <cell r="M8">
            <v>6.0304362090949637E-2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1.1105733942427809E-2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0.26173953371354908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0.19730056566102971</v>
          </cell>
          <cell r="M10">
            <v>0.12496897841790094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0.14517049562468423</v>
          </cell>
          <cell r="M11">
            <v>0.11209287369779337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0.36144153827570541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0.21238309911474174</v>
          </cell>
          <cell r="M12">
            <v>4.4085589041415386E-2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0.24999519870369014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2.6677076504754592E-3</v>
          </cell>
          <cell r="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0.29368574503040551</v>
          </cell>
          <cell r="F14">
            <v>8.7824478128934839E-3</v>
          </cell>
          <cell r="G14">
            <v>0.114184146010683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0.16306030489660109</v>
          </cell>
          <cell r="F15">
            <v>0.25955603798813581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1.8246388192250246E-2</v>
          </cell>
          <cell r="F16">
            <v>0.33184981779852324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0.63195865695872033</v>
          </cell>
          <cell r="G17">
            <v>0</v>
          </cell>
          <cell r="H17">
            <v>0</v>
          </cell>
          <cell r="I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1.3229348422154915E-2</v>
          </cell>
          <cell r="F18">
            <v>0.20482866066953803</v>
          </cell>
          <cell r="G18">
            <v>0</v>
          </cell>
          <cell r="H18">
            <v>0</v>
          </cell>
          <cell r="I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7.2221698857763569E-2</v>
          </cell>
          <cell r="F19">
            <v>0.48824727801785223</v>
          </cell>
          <cell r="G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0.11482071477399124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G22">
            <v>0.29010583390388944</v>
          </cell>
          <cell r="H22">
            <v>0</v>
          </cell>
          <cell r="I22">
            <v>0</v>
          </cell>
        </row>
        <row r="23">
          <cell r="E23">
            <v>0</v>
          </cell>
          <cell r="F23">
            <v>1.4576626239521466E-2</v>
          </cell>
          <cell r="G23">
            <v>0.20205471641600331</v>
          </cell>
          <cell r="H23">
            <v>0</v>
          </cell>
          <cell r="I23">
            <v>0</v>
          </cell>
        </row>
        <row r="24">
          <cell r="E24">
            <v>0.73600875837377822</v>
          </cell>
          <cell r="F24">
            <v>2.0569982588650112E-2</v>
          </cell>
          <cell r="G24">
            <v>0</v>
          </cell>
          <cell r="H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G25">
            <v>0.13920040019374325</v>
          </cell>
          <cell r="H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G26">
            <v>0.46579262937219479</v>
          </cell>
          <cell r="H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7.4922862178209051E-2</v>
          </cell>
          <cell r="G28">
            <v>0</v>
          </cell>
          <cell r="H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E30">
            <v>3.2612333955092708E-3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E31">
            <v>4.9052428823155927E-3</v>
          </cell>
          <cell r="F31">
            <v>0</v>
          </cell>
          <cell r="G31">
            <v>4.4927687299422245E-2</v>
          </cell>
          <cell r="H31">
            <v>0</v>
          </cell>
          <cell r="I31">
            <v>0</v>
          </cell>
        </row>
        <row r="32">
          <cell r="E32">
            <v>5.4835371174932541E-2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E33">
            <v>0.11623231889752943</v>
          </cell>
          <cell r="F33">
            <v>0</v>
          </cell>
          <cell r="G33">
            <v>0</v>
          </cell>
          <cell r="I33">
            <v>0</v>
          </cell>
        </row>
        <row r="34">
          <cell r="E34">
            <v>4.8231096909457122E-2</v>
          </cell>
          <cell r="F34">
            <v>0</v>
          </cell>
          <cell r="G34">
            <v>0</v>
          </cell>
          <cell r="I34">
            <v>0</v>
          </cell>
        </row>
        <row r="35">
          <cell r="E35">
            <v>0</v>
          </cell>
          <cell r="F35">
            <v>3.0889151492463549E-2</v>
          </cell>
          <cell r="G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G36">
            <v>7.4138450425410779E-3</v>
          </cell>
          <cell r="I36">
            <v>0</v>
          </cell>
        </row>
        <row r="37">
          <cell r="E37">
            <v>0</v>
          </cell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  <sheetData sheetId="4">
        <row r="2">
          <cell r="A2">
            <v>5</v>
          </cell>
          <cell r="B2">
            <v>6.3474007326674755</v>
          </cell>
          <cell r="C2">
            <v>1.434052622381037</v>
          </cell>
          <cell r="D2">
            <v>5.2830958738911589</v>
          </cell>
          <cell r="E2">
            <v>3.215877550058472</v>
          </cell>
          <cell r="F2">
            <v>73.824682203098661</v>
          </cell>
          <cell r="G2">
            <v>35.873348974692661</v>
          </cell>
          <cell r="H2">
            <v>1.4950916704546571</v>
          </cell>
          <cell r="I2">
            <v>1.8745406158198163</v>
          </cell>
          <cell r="J2">
            <v>19.219228997615016</v>
          </cell>
          <cell r="K2">
            <v>22.627793915330898</v>
          </cell>
          <cell r="L2">
            <v>5.7667947528374643</v>
          </cell>
          <cell r="M2">
            <v>11.367476467276399</v>
          </cell>
        </row>
        <row r="3">
          <cell r="A3">
            <v>10</v>
          </cell>
          <cell r="B3">
            <v>3.0121575132046874</v>
          </cell>
          <cell r="C3">
            <v>3.9996663660993965</v>
          </cell>
          <cell r="D3">
            <v>4.7691761106672201</v>
          </cell>
          <cell r="E3">
            <v>1.5956137440134193</v>
          </cell>
          <cell r="F3">
            <v>4.8151148571621123</v>
          </cell>
          <cell r="G3">
            <v>4.2428580707106898</v>
          </cell>
          <cell r="H3">
            <v>1.4628489548679886</v>
          </cell>
          <cell r="I3">
            <v>1.933079029543266</v>
          </cell>
          <cell r="J3">
            <v>8.0597790482508511</v>
          </cell>
          <cell r="K3">
            <v>27.439196113692791</v>
          </cell>
          <cell r="L3">
            <v>7.5187655025871365</v>
          </cell>
          <cell r="M3">
            <v>7.244490907852617</v>
          </cell>
        </row>
        <row r="4">
          <cell r="A4">
            <v>15</v>
          </cell>
          <cell r="B4">
            <v>2.1104430435997226</v>
          </cell>
          <cell r="C4">
            <v>3.6234160788156671</v>
          </cell>
          <cell r="D4">
            <v>2.817050298045173</v>
          </cell>
          <cell r="E4">
            <v>3.614784961917509</v>
          </cell>
          <cell r="F4">
            <v>1.8368231614182857</v>
          </cell>
          <cell r="G4">
            <v>1.6514815841676496</v>
          </cell>
          <cell r="H4">
            <v>2.195572219633771</v>
          </cell>
          <cell r="I4">
            <v>1.6053410893923372</v>
          </cell>
          <cell r="J4">
            <v>27.104863409969131</v>
          </cell>
          <cell r="K4">
            <v>28.327843048345837</v>
          </cell>
          <cell r="L4">
            <v>8.472529589604946</v>
          </cell>
          <cell r="M4">
            <v>2.0373955538908546</v>
          </cell>
        </row>
        <row r="5">
          <cell r="A5">
            <v>20</v>
          </cell>
          <cell r="B5">
            <v>1.9967901607364937</v>
          </cell>
          <cell r="C5">
            <v>4.2699999999999996</v>
          </cell>
          <cell r="D5">
            <v>2.4461742306214207</v>
          </cell>
          <cell r="E5">
            <v>1.2885466046966545</v>
          </cell>
          <cell r="F5">
            <v>1.3650056512993849</v>
          </cell>
          <cell r="G5">
            <v>1.7275975574360014</v>
          </cell>
          <cell r="H5">
            <v>1.5175398930633412</v>
          </cell>
          <cell r="I5">
            <v>4.2109444940675562</v>
          </cell>
          <cell r="J5">
            <v>26.961782620381712</v>
          </cell>
          <cell r="K5">
            <v>5.07</v>
          </cell>
          <cell r="L5">
            <v>10.984327362462389</v>
          </cell>
          <cell r="M5">
            <v>4.234115802499546</v>
          </cell>
        </row>
        <row r="6">
          <cell r="A6">
            <v>25</v>
          </cell>
          <cell r="B6">
            <v>2.3617352491936234</v>
          </cell>
          <cell r="C6">
            <v>3.8813991377670303</v>
          </cell>
          <cell r="D6">
            <v>2.8841355475160708</v>
          </cell>
          <cell r="E6">
            <v>3.8707930162602162</v>
          </cell>
          <cell r="F6">
            <v>3.6361913750826278</v>
          </cell>
          <cell r="G6">
            <v>1.6935415814809687</v>
          </cell>
          <cell r="H6">
            <v>1.2099350540842986</v>
          </cell>
          <cell r="I6">
            <v>2.9702998178901194</v>
          </cell>
          <cell r="J6">
            <v>21.6973035866116</v>
          </cell>
          <cell r="K6">
            <v>0.63870083456217919</v>
          </cell>
          <cell r="L6">
            <v>6.5301852107477956</v>
          </cell>
          <cell r="M6">
            <v>4.5395038998437336</v>
          </cell>
        </row>
        <row r="7">
          <cell r="A7">
            <v>30</v>
          </cell>
          <cell r="B7">
            <v>1.5188833262407782</v>
          </cell>
          <cell r="C7">
            <v>3.9694632911970649</v>
          </cell>
          <cell r="D7">
            <v>2.1614308909398625</v>
          </cell>
          <cell r="E7">
            <v>1.9165171001407675</v>
          </cell>
          <cell r="F7">
            <v>2.4455636617826899</v>
          </cell>
          <cell r="G7">
            <v>3.7450177113257319</v>
          </cell>
          <cell r="H7">
            <v>2.4339230576157109</v>
          </cell>
          <cell r="I7">
            <v>2.1947037992384746</v>
          </cell>
          <cell r="J7">
            <v>16.536990509915416</v>
          </cell>
          <cell r="K7">
            <v>5.0894520659020994</v>
          </cell>
          <cell r="L7">
            <v>3.2786895573109942</v>
          </cell>
          <cell r="M7">
            <v>5.0128222454374942</v>
          </cell>
        </row>
        <row r="8">
          <cell r="A8">
            <v>35</v>
          </cell>
          <cell r="B8">
            <v>2.7165177591771745</v>
          </cell>
          <cell r="C8">
            <v>4.1474670303259273</v>
          </cell>
          <cell r="D8">
            <v>1.6552755348566219</v>
          </cell>
          <cell r="E8">
            <v>2.061565923583796</v>
          </cell>
          <cell r="F8">
            <v>2.4209363002755242</v>
          </cell>
          <cell r="G8">
            <v>1.5934958271930784</v>
          </cell>
          <cell r="H8">
            <v>3.7312342381202814</v>
          </cell>
          <cell r="I8">
            <v>2.6912886433259091</v>
          </cell>
          <cell r="J8">
            <v>9.4731780946268369</v>
          </cell>
          <cell r="K8">
            <v>0.48044386199277483</v>
          </cell>
          <cell r="L8">
            <v>6.3991579994949648</v>
          </cell>
          <cell r="M8">
            <v>7.8261376399350189</v>
          </cell>
        </row>
        <row r="9">
          <cell r="A9">
            <v>40</v>
          </cell>
          <cell r="B9">
            <v>1.7097025426288111</v>
          </cell>
          <cell r="C9">
            <v>3.9747581436307162</v>
          </cell>
          <cell r="D9">
            <v>0.30526592967689592</v>
          </cell>
          <cell r="E9">
            <v>4.1595611482864987</v>
          </cell>
          <cell r="F9">
            <v>2.1743504648699701</v>
          </cell>
          <cell r="G9">
            <v>2.3134571080910944</v>
          </cell>
          <cell r="H9">
            <v>1.1448428050706649</v>
          </cell>
          <cell r="I9">
            <v>0.79319115663196993</v>
          </cell>
          <cell r="J9">
            <v>9.5728189324339237</v>
          </cell>
          <cell r="K9">
            <v>0.68729233579650817</v>
          </cell>
          <cell r="L9">
            <v>4.7014093606580207</v>
          </cell>
          <cell r="M9">
            <v>13.109860664188863</v>
          </cell>
        </row>
        <row r="10">
          <cell r="A10">
            <v>45</v>
          </cell>
          <cell r="B10">
            <v>1.0721463719388491</v>
          </cell>
          <cell r="C10">
            <v>2.6348296819705923</v>
          </cell>
          <cell r="D10">
            <v>0.58823042205748755</v>
          </cell>
          <cell r="E10">
            <v>1.4954258689039559</v>
          </cell>
          <cell r="F10">
            <v>3.4690532317822238</v>
          </cell>
          <cell r="G10">
            <v>1.0026756240219339</v>
          </cell>
          <cell r="H10">
            <v>1.5094302407839486</v>
          </cell>
          <cell r="I10">
            <v>0.95970040887143293</v>
          </cell>
          <cell r="J10">
            <v>5.4834691226941139</v>
          </cell>
          <cell r="K10">
            <v>0.83198511764218719</v>
          </cell>
          <cell r="L10">
            <v>16.421252780389505</v>
          </cell>
          <cell r="M10">
            <v>10.243660740272869</v>
          </cell>
        </row>
        <row r="11">
          <cell r="A11">
            <v>50</v>
          </cell>
          <cell r="B11">
            <v>0.23243849622521173</v>
          </cell>
          <cell r="C11">
            <v>1.5278498659541682</v>
          </cell>
          <cell r="D11">
            <v>8.0135556404986069E-2</v>
          </cell>
          <cell r="E11">
            <v>2.7555889853788291</v>
          </cell>
          <cell r="F11">
            <v>3.674165963262066</v>
          </cell>
          <cell r="G11">
            <v>1.5684899619949293</v>
          </cell>
          <cell r="H11">
            <v>0.86116157319491371</v>
          </cell>
          <cell r="I11">
            <v>0.6939152853227667</v>
          </cell>
          <cell r="J11">
            <v>1.7125883057264717</v>
          </cell>
          <cell r="K11">
            <v>0.26440777029128182</v>
          </cell>
          <cell r="L11">
            <v>11.947941059746922</v>
          </cell>
          <cell r="M11">
            <v>11.576117525942102</v>
          </cell>
        </row>
        <row r="12">
          <cell r="A12">
            <v>55</v>
          </cell>
          <cell r="B12">
            <v>6.0218506939540714E-2</v>
          </cell>
          <cell r="C12">
            <v>9.1198489688043824E-2</v>
          </cell>
          <cell r="D12">
            <v>5.4582856157638519E-2</v>
          </cell>
          <cell r="E12">
            <v>20.112002373450704</v>
          </cell>
          <cell r="F12">
            <v>2.6340994964490534</v>
          </cell>
          <cell r="G12">
            <v>2.1552614457162087</v>
          </cell>
          <cell r="H12">
            <v>0.93652306284188269</v>
          </cell>
          <cell r="I12">
            <v>0.62964365104024023</v>
          </cell>
          <cell r="J12">
            <v>1.7898965581067363</v>
          </cell>
          <cell r="L12">
            <v>10.043565460942487</v>
          </cell>
          <cell r="M12">
            <v>8.9606746548418279</v>
          </cell>
        </row>
        <row r="13">
          <cell r="A13">
            <v>60</v>
          </cell>
          <cell r="B13">
            <v>8.890166824545806E-2</v>
          </cell>
          <cell r="C13">
            <v>0.10077744607311806</v>
          </cell>
          <cell r="D13">
            <v>1.6940722682305408E-2</v>
          </cell>
          <cell r="E13">
            <v>13.743335286120525</v>
          </cell>
          <cell r="F13">
            <v>2.0582815251544155</v>
          </cell>
          <cell r="G13">
            <v>3.0075317260659964</v>
          </cell>
          <cell r="H13">
            <v>0.39827090991609249</v>
          </cell>
          <cell r="I13">
            <v>0.539138286903596</v>
          </cell>
          <cell r="J13">
            <v>9.1127154349062298</v>
          </cell>
          <cell r="L13">
            <v>7.0975376044209764</v>
          </cell>
          <cell r="M13">
            <v>6.511529747626839</v>
          </cell>
        </row>
        <row r="14">
          <cell r="A14">
            <v>65</v>
          </cell>
          <cell r="B14">
            <v>0.14615426162181144</v>
          </cell>
          <cell r="C14">
            <v>0.2705956649693847</v>
          </cell>
          <cell r="D14">
            <v>2.0219170852080193E-2</v>
          </cell>
          <cell r="E14">
            <v>10.298004412049481</v>
          </cell>
          <cell r="F14">
            <v>2.6154841696773801</v>
          </cell>
          <cell r="G14">
            <v>6.908463269482267</v>
          </cell>
          <cell r="H14">
            <v>0.40438270267832815</v>
          </cell>
          <cell r="I14">
            <v>0.74486140251722011</v>
          </cell>
          <cell r="J14">
            <v>1.1744294344017667</v>
          </cell>
          <cell r="L14">
            <v>4.8670418676971723</v>
          </cell>
          <cell r="M14">
            <v>5.6781966545832798</v>
          </cell>
        </row>
        <row r="15">
          <cell r="A15">
            <v>70</v>
          </cell>
          <cell r="B15">
            <v>0.3489470425222006</v>
          </cell>
          <cell r="C15">
            <v>2.4950336101456285</v>
          </cell>
          <cell r="D15">
            <v>2.4377082781513026E-2</v>
          </cell>
          <cell r="E15">
            <v>8.50101724750761</v>
          </cell>
          <cell r="F15">
            <v>9.5573791196321949</v>
          </cell>
          <cell r="G15">
            <v>3.0778500800788375</v>
          </cell>
          <cell r="H15">
            <v>0.83449378364686155</v>
          </cell>
          <cell r="I15">
            <v>0.35042602290617214</v>
          </cell>
          <cell r="J15">
            <v>1.0103796733656909</v>
          </cell>
          <cell r="L15">
            <v>4.9982430529106825</v>
          </cell>
          <cell r="M15">
            <v>4.5404742093862547</v>
          </cell>
        </row>
        <row r="16">
          <cell r="A16">
            <v>75</v>
          </cell>
          <cell r="B16">
            <v>8.2098500530582186</v>
          </cell>
          <cell r="C16">
            <v>3.606925688202104E-2</v>
          </cell>
          <cell r="D16">
            <v>5.4329511758829649E-2</v>
          </cell>
          <cell r="E16">
            <v>3.3924635488267421</v>
          </cell>
          <cell r="F16">
            <v>13.968287412154291</v>
          </cell>
          <cell r="G16">
            <v>2.3514806811235047</v>
          </cell>
          <cell r="H16">
            <v>0.68513995152281271</v>
          </cell>
          <cell r="I16">
            <v>0.51234197735457321</v>
          </cell>
          <cell r="J16">
            <v>1.6961340583335456</v>
          </cell>
          <cell r="L16">
            <v>3.3610135915673061</v>
          </cell>
          <cell r="M16">
            <v>0.58589416839944397</v>
          </cell>
        </row>
        <row r="17">
          <cell r="A17">
            <v>80</v>
          </cell>
          <cell r="C17">
            <v>8.3877683306928408E-2</v>
          </cell>
          <cell r="D17">
            <v>2.9487027824758667E-2</v>
          </cell>
          <cell r="E17">
            <v>1.2129494840629189</v>
          </cell>
          <cell r="F17">
            <v>17.965325312873873</v>
          </cell>
          <cell r="G17">
            <v>3.2836619966457263</v>
          </cell>
          <cell r="H17">
            <v>0.81806162810331262</v>
          </cell>
          <cell r="I17">
            <v>1.0812157191177334</v>
          </cell>
          <cell r="L17">
            <v>0.64220358585969817</v>
          </cell>
          <cell r="M17">
            <v>0.96491948178175646</v>
          </cell>
        </row>
        <row r="18">
          <cell r="A18">
            <v>85</v>
          </cell>
          <cell r="C18">
            <v>0.20221267149899497</v>
          </cell>
          <cell r="D18">
            <v>0.10991799590350211</v>
          </cell>
          <cell r="E18">
            <v>2.4003934830765252</v>
          </cell>
          <cell r="F18">
            <v>10.096662082733124</v>
          </cell>
          <cell r="G18">
            <v>3.0877659195220279</v>
          </cell>
          <cell r="H18">
            <v>0.77204963717194897</v>
          </cell>
          <cell r="I18">
            <v>1.0323197975368763</v>
          </cell>
          <cell r="L18">
            <v>1.0669999158406713</v>
          </cell>
          <cell r="M18">
            <v>2.1946601413989346</v>
          </cell>
        </row>
        <row r="19">
          <cell r="A19">
            <v>90</v>
          </cell>
          <cell r="C19">
            <v>1.3750783899759766</v>
          </cell>
          <cell r="D19">
            <v>5.1024240453189623E-2</v>
          </cell>
          <cell r="E19">
            <v>0.97126463015516007</v>
          </cell>
          <cell r="F19">
            <v>15.577467032969203</v>
          </cell>
          <cell r="G19">
            <v>3.635517217870631</v>
          </cell>
          <cell r="H19">
            <v>0.67060652079854677</v>
          </cell>
          <cell r="I19">
            <v>1.3692388803067339</v>
          </cell>
          <cell r="L19">
            <v>1.6398841556756141</v>
          </cell>
          <cell r="M19">
            <v>0.1445388865264684</v>
          </cell>
        </row>
        <row r="20">
          <cell r="A20">
            <v>95</v>
          </cell>
          <cell r="D20">
            <v>7.6534075283569328E-2</v>
          </cell>
          <cell r="E20">
            <v>4.4635880255520179</v>
          </cell>
          <cell r="F20">
            <v>17.587228325115248</v>
          </cell>
          <cell r="G20">
            <v>3.5437067330776615</v>
          </cell>
          <cell r="H20">
            <v>0.44678898073029871</v>
          </cell>
          <cell r="I20">
            <v>0.81457310991673315</v>
          </cell>
        </row>
        <row r="21">
          <cell r="A21">
            <v>100</v>
          </cell>
          <cell r="D21">
            <v>0.66195837060410634</v>
          </cell>
          <cell r="E21">
            <v>9.0095416609954313</v>
          </cell>
          <cell r="F21">
            <v>1.7925537465713048</v>
          </cell>
          <cell r="G21">
            <v>5.1130335573406747</v>
          </cell>
          <cell r="H21">
            <v>0.80503739047822565</v>
          </cell>
          <cell r="I21">
            <v>0.65160947188991192</v>
          </cell>
        </row>
        <row r="22">
          <cell r="A22">
            <v>105</v>
          </cell>
          <cell r="E22">
            <v>2.6141489633437049</v>
          </cell>
          <cell r="F22">
            <v>1.3102573355165523</v>
          </cell>
          <cell r="G22">
            <v>13.249592035872263</v>
          </cell>
          <cell r="H22">
            <v>1.075631552655854</v>
          </cell>
          <cell r="I22">
            <v>0.59630681370748062</v>
          </cell>
        </row>
        <row r="23">
          <cell r="A23">
            <v>110</v>
          </cell>
          <cell r="E23">
            <v>5.3832949725759685</v>
          </cell>
          <cell r="F23">
            <v>5.3679143685188828</v>
          </cell>
          <cell r="G23">
            <v>10.072771760302354</v>
          </cell>
          <cell r="H23">
            <v>0.45355671131603664</v>
          </cell>
          <cell r="I23">
            <v>0.98982912640216558</v>
          </cell>
        </row>
        <row r="24">
          <cell r="A24">
            <v>115</v>
          </cell>
          <cell r="E24">
            <v>3.7381082354542947</v>
          </cell>
          <cell r="F24">
            <v>3.2520551856716122</v>
          </cell>
          <cell r="G24">
            <v>2.1476249191243517</v>
          </cell>
          <cell r="H24">
            <v>0.71884584249036965</v>
          </cell>
          <cell r="I24">
            <v>0.73437503228665446</v>
          </cell>
        </row>
        <row r="25">
          <cell r="A25">
            <v>120</v>
          </cell>
          <cell r="E25">
            <v>3.5185557783166295</v>
          </cell>
          <cell r="F25">
            <v>2.8775456390843499</v>
          </cell>
          <cell r="G25">
            <v>4.2059936562947398</v>
          </cell>
          <cell r="H25">
            <v>0.51159210208517281</v>
          </cell>
          <cell r="I25">
            <v>1.0512997597533653</v>
          </cell>
        </row>
        <row r="26">
          <cell r="A26">
            <v>125</v>
          </cell>
          <cell r="E26">
            <v>5.6606079368801714</v>
          </cell>
          <cell r="F26">
            <v>7.7951004824188566</v>
          </cell>
          <cell r="G26">
            <v>6.7313851820545461</v>
          </cell>
          <cell r="H26">
            <v>0.6094821384013992</v>
          </cell>
          <cell r="I26">
            <v>0.81013221967421567</v>
          </cell>
        </row>
        <row r="27">
          <cell r="A27">
            <v>130</v>
          </cell>
          <cell r="E27">
            <v>3.9910676831047254</v>
          </cell>
          <cell r="F27">
            <v>1.6036228506502754</v>
          </cell>
          <cell r="G27">
            <v>3.1379245429635243</v>
          </cell>
          <cell r="H27">
            <v>0.42264327150703734</v>
          </cell>
          <cell r="I27">
            <v>0.88880667157522741</v>
          </cell>
        </row>
        <row r="28">
          <cell r="A28">
            <v>135</v>
          </cell>
          <cell r="E28">
            <v>3.980886413818908</v>
          </cell>
          <cell r="F28">
            <v>3.4561702869723274</v>
          </cell>
          <cell r="G28">
            <v>2.702508392872617</v>
          </cell>
          <cell r="H28">
            <v>0.4086072282227064</v>
          </cell>
          <cell r="I28">
            <v>1.1717472951345671</v>
          </cell>
        </row>
        <row r="29">
          <cell r="A29">
            <v>140</v>
          </cell>
          <cell r="E29">
            <v>2.2875060395515665</v>
          </cell>
          <cell r="F29">
            <v>6.57216580319795</v>
          </cell>
          <cell r="G29">
            <v>5.4924214616176936</v>
          </cell>
          <cell r="H29">
            <v>0.31859278282938197</v>
          </cell>
          <cell r="I29">
            <v>0.33468370905842226</v>
          </cell>
        </row>
        <row r="30">
          <cell r="A30">
            <v>145</v>
          </cell>
          <cell r="E30">
            <v>1.8054505439329736</v>
          </cell>
          <cell r="F30">
            <v>7.9938709597931696</v>
          </cell>
          <cell r="G30">
            <v>4.5451544952920671</v>
          </cell>
          <cell r="H30">
            <v>0.10845933672559153</v>
          </cell>
          <cell r="I30">
            <v>0.45078593953629376</v>
          </cell>
        </row>
        <row r="31">
          <cell r="A31">
            <v>150</v>
          </cell>
          <cell r="E31">
            <v>1.2810118541501918</v>
          </cell>
          <cell r="F31">
            <v>4.2534560438361853</v>
          </cell>
          <cell r="G31">
            <v>6.5722335435948116</v>
          </cell>
          <cell r="H31">
            <v>0.14837282700296062</v>
          </cell>
          <cell r="I31">
            <v>0.35711107131307118</v>
          </cell>
        </row>
        <row r="32">
          <cell r="A32">
            <v>155</v>
          </cell>
          <cell r="E32">
            <v>3.3853447971617388</v>
          </cell>
          <cell r="F32">
            <v>0.27477698267620287</v>
          </cell>
          <cell r="G32">
            <v>1.2099555035126273</v>
          </cell>
          <cell r="H32">
            <v>0.19905328753418786</v>
          </cell>
          <cell r="I32">
            <v>0.24489116926212015</v>
          </cell>
        </row>
        <row r="33">
          <cell r="A33">
            <v>160</v>
          </cell>
          <cell r="E33">
            <v>2.0963308649319852</v>
          </cell>
          <cell r="F33">
            <v>0.23922784507441622</v>
          </cell>
          <cell r="G33">
            <v>1.9105044103322193</v>
          </cell>
          <cell r="I33">
            <v>0.2896839625121172</v>
          </cell>
        </row>
        <row r="34">
          <cell r="A34">
            <v>165</v>
          </cell>
          <cell r="E34">
            <v>1.8908245635965091</v>
          </cell>
          <cell r="F34">
            <v>0.43610997183593225</v>
          </cell>
          <cell r="G34">
            <v>1.865937870652854</v>
          </cell>
          <cell r="I34">
            <v>7.6613723341044715E-2</v>
          </cell>
        </row>
        <row r="35">
          <cell r="A35">
            <v>170</v>
          </cell>
          <cell r="E35">
            <v>1.7845227804385357</v>
          </cell>
          <cell r="F35">
            <v>1.0268078877817148</v>
          </cell>
          <cell r="G35">
            <v>3.0684838539124186</v>
          </cell>
          <cell r="I35">
            <v>3.1999727402438026E-2</v>
          </cell>
        </row>
        <row r="36">
          <cell r="A36">
            <v>175</v>
          </cell>
          <cell r="E36">
            <v>1.3949195591684103</v>
          </cell>
          <cell r="F36">
            <v>1.6716894991376758</v>
          </cell>
          <cell r="G36">
            <v>3.2442358615050111</v>
          </cell>
          <cell r="I36">
            <v>3.6102734966189043E-2</v>
          </cell>
        </row>
        <row r="37">
          <cell r="A37">
            <v>180</v>
          </cell>
          <cell r="E37">
            <v>1.4899709605907143</v>
          </cell>
          <cell r="G37">
            <v>3.1906964540504203</v>
          </cell>
          <cell r="I37">
            <v>5.498804404250382E-2</v>
          </cell>
        </row>
        <row r="38">
          <cell r="A38">
            <v>185</v>
          </cell>
          <cell r="G38">
            <v>3.8401931062834107</v>
          </cell>
          <cell r="I38">
            <v>0.25488246470434955</v>
          </cell>
        </row>
        <row r="39">
          <cell r="A39">
            <v>190</v>
          </cell>
          <cell r="G39">
            <v>4.7786218118639354</v>
          </cell>
          <cell r="I39">
            <v>0.84828652042649832</v>
          </cell>
        </row>
        <row r="40">
          <cell r="A40">
            <v>195</v>
          </cell>
          <cell r="G40">
            <v>2.1236492248684895</v>
          </cell>
        </row>
        <row r="41">
          <cell r="A41">
            <v>200</v>
          </cell>
          <cell r="G41">
            <v>1.513535994760363</v>
          </cell>
        </row>
      </sheetData>
      <sheetData sheetId="5">
        <row r="2">
          <cell r="A2">
            <v>5</v>
          </cell>
          <cell r="B2">
            <v>32.367114489225564</v>
          </cell>
          <cell r="C2">
            <v>2</v>
          </cell>
          <cell r="D2">
            <v>15.453916607275225</v>
          </cell>
          <cell r="E2">
            <v>3.137789348185219</v>
          </cell>
          <cell r="F2">
            <v>58.961652699725683</v>
          </cell>
          <cell r="G2">
            <v>100.3719537145883</v>
          </cell>
          <cell r="H2">
            <v>1.5469353123899554</v>
          </cell>
          <cell r="I2">
            <v>2.1246176708270661</v>
          </cell>
          <cell r="J2">
            <v>25.84113479949287</v>
          </cell>
          <cell r="K2">
            <v>30.544106703933142</v>
          </cell>
          <cell r="L2">
            <v>3.4424639076712724</v>
          </cell>
          <cell r="M2">
            <v>4.9439125420604002</v>
          </cell>
        </row>
        <row r="3">
          <cell r="A3">
            <v>10</v>
          </cell>
          <cell r="B3">
            <v>7.7155170674619828</v>
          </cell>
          <cell r="C3">
            <v>41.5</v>
          </cell>
          <cell r="D3">
            <v>22.736238206433235</v>
          </cell>
          <cell r="E3">
            <v>2.3438919370484355</v>
          </cell>
          <cell r="F3">
            <v>5.156449774900385</v>
          </cell>
          <cell r="G3">
            <v>20.191177138557073</v>
          </cell>
          <cell r="H3">
            <v>4.3433367255713708</v>
          </cell>
          <cell r="I3">
            <v>2.0883620140002579</v>
          </cell>
          <cell r="J3">
            <v>45.711054923072673</v>
          </cell>
          <cell r="K3">
            <v>37.529906951540887</v>
          </cell>
          <cell r="L3">
            <v>4.1383216225265933</v>
          </cell>
          <cell r="M3">
            <v>4.0790844605882315</v>
          </cell>
        </row>
        <row r="4">
          <cell r="A4">
            <v>15</v>
          </cell>
          <cell r="B4">
            <v>24.798937397564472</v>
          </cell>
          <cell r="C4">
            <v>47.2</v>
          </cell>
          <cell r="D4">
            <v>53.097713329230579</v>
          </cell>
          <cell r="E4">
            <v>6.1076289833035844</v>
          </cell>
          <cell r="F4">
            <v>2.2350421143035017</v>
          </cell>
          <cell r="G4">
            <v>5.9042290243130875</v>
          </cell>
          <cell r="H4">
            <v>36.115909828537092</v>
          </cell>
          <cell r="I4">
            <v>1.8486166701067068</v>
          </cell>
          <cell r="J4">
            <v>40.054417301722786</v>
          </cell>
          <cell r="K4">
            <v>39.351950236420286</v>
          </cell>
          <cell r="L4">
            <v>4.9824641614546854</v>
          </cell>
          <cell r="M4">
            <v>2.3645073844355786</v>
          </cell>
        </row>
        <row r="5">
          <cell r="A5">
            <v>20</v>
          </cell>
          <cell r="B5">
            <v>31.346606014787739</v>
          </cell>
          <cell r="C5">
            <v>73.900000000000006</v>
          </cell>
          <cell r="D5">
            <v>23.136660281608595</v>
          </cell>
          <cell r="E5">
            <v>2.8246467076667758</v>
          </cell>
          <cell r="F5">
            <v>2.4139252150768393</v>
          </cell>
          <cell r="G5">
            <v>4.2492778210304429</v>
          </cell>
          <cell r="H5">
            <v>32.450123772905812</v>
          </cell>
          <cell r="I5">
            <v>34.673388565496225</v>
          </cell>
          <cell r="J5">
            <v>37.741945737697499</v>
          </cell>
          <cell r="K5">
            <v>16.7</v>
          </cell>
          <cell r="L5">
            <v>9.1994070137209771</v>
          </cell>
          <cell r="M5">
            <v>4.3598483302698217</v>
          </cell>
        </row>
        <row r="6">
          <cell r="A6">
            <v>25</v>
          </cell>
          <cell r="B6">
            <v>37.359998657632893</v>
          </cell>
          <cell r="C6">
            <v>66.7</v>
          </cell>
          <cell r="D6">
            <v>14.824435763323164</v>
          </cell>
          <cell r="E6">
            <v>10.130570351733184</v>
          </cell>
          <cell r="F6">
            <v>13.838091202107641</v>
          </cell>
          <cell r="G6">
            <v>4.3372610158703759</v>
          </cell>
          <cell r="H6">
            <v>48.310404713426081</v>
          </cell>
          <cell r="I6">
            <v>44.198322685584898</v>
          </cell>
          <cell r="J6">
            <v>51.65077740364724</v>
          </cell>
          <cell r="K6">
            <v>6.8538119328070444</v>
          </cell>
          <cell r="L6">
            <v>4.3013059059612067</v>
          </cell>
          <cell r="M6">
            <v>5.4457292852105734</v>
          </cell>
        </row>
        <row r="7">
          <cell r="A7">
            <v>30</v>
          </cell>
          <cell r="B7">
            <v>23.29850063328113</v>
          </cell>
          <cell r="C7">
            <v>53.7</v>
          </cell>
          <cell r="D7">
            <v>31.407099311792511</v>
          </cell>
          <cell r="E7">
            <v>9.8064851053497559</v>
          </cell>
          <cell r="F7">
            <v>12.027222661812129</v>
          </cell>
          <cell r="G7">
            <v>15.263585418229427</v>
          </cell>
          <cell r="H7">
            <v>67.167286232557998</v>
          </cell>
          <cell r="I7">
            <v>31.297794028077362</v>
          </cell>
          <cell r="J7">
            <v>43.339269908335872</v>
          </cell>
          <cell r="K7">
            <v>6.8145838266304795</v>
          </cell>
          <cell r="L7">
            <v>4.7639392884185039</v>
          </cell>
          <cell r="M7">
            <v>5.1382033998604664</v>
          </cell>
        </row>
        <row r="8">
          <cell r="A8">
            <v>35</v>
          </cell>
          <cell r="B8">
            <v>24.469078679237491</v>
          </cell>
          <cell r="C8">
            <v>42.4</v>
          </cell>
          <cell r="D8">
            <v>37.698487833038932</v>
          </cell>
          <cell r="E8">
            <v>11.517107695685121</v>
          </cell>
          <cell r="F8">
            <v>11.993140502873521</v>
          </cell>
          <cell r="G8">
            <v>4.5872205056124287</v>
          </cell>
          <cell r="H8">
            <v>47.213434695860819</v>
          </cell>
          <cell r="I8">
            <v>70.782583101058904</v>
          </cell>
          <cell r="J8">
            <v>29.012417968062042</v>
          </cell>
          <cell r="K8">
            <v>8.399733893512968</v>
          </cell>
          <cell r="L8">
            <v>5.3747375582174843</v>
          </cell>
          <cell r="M8">
            <v>5.9222013112521603</v>
          </cell>
        </row>
        <row r="9">
          <cell r="A9">
            <v>40</v>
          </cell>
          <cell r="B9">
            <v>38.892460849879797</v>
          </cell>
          <cell r="C9">
            <v>46</v>
          </cell>
          <cell r="D9">
            <v>3.8728747462546225</v>
          </cell>
          <cell r="E9">
            <v>10.487038149422826</v>
          </cell>
          <cell r="F9">
            <v>11.661670484670015</v>
          </cell>
          <cell r="G9">
            <v>11.66071552596545</v>
          </cell>
          <cell r="H9">
            <v>18.622900179895396</v>
          </cell>
          <cell r="I9">
            <v>15.695323147111109</v>
          </cell>
          <cell r="J9">
            <v>31.053001616514283</v>
          </cell>
          <cell r="K9">
            <v>5.0596759151381301</v>
          </cell>
          <cell r="L9">
            <v>5.1742332724983804</v>
          </cell>
          <cell r="M9">
            <v>6.4988399774397161</v>
          </cell>
        </row>
        <row r="10">
          <cell r="A10">
            <v>45</v>
          </cell>
          <cell r="B10">
            <v>15.040325651833498</v>
          </cell>
          <cell r="C10">
            <v>34.700000000000003</v>
          </cell>
          <cell r="D10">
            <v>17.518410441742699</v>
          </cell>
          <cell r="E10">
            <v>6.9980118207771334</v>
          </cell>
          <cell r="F10">
            <v>10.792856825306734</v>
          </cell>
          <cell r="G10">
            <v>6.1329751683362366</v>
          </cell>
          <cell r="H10">
            <v>24.359356347071174</v>
          </cell>
          <cell r="I10">
            <v>30.681165781445149</v>
          </cell>
          <cell r="J10">
            <v>28.161491068321741</v>
          </cell>
          <cell r="K10">
            <v>7.4875903712464105</v>
          </cell>
          <cell r="L10">
            <v>8.2979241841329276</v>
          </cell>
          <cell r="M10">
            <v>5.5782755130282897</v>
          </cell>
        </row>
        <row r="11">
          <cell r="A11">
            <v>50</v>
          </cell>
          <cell r="B11">
            <v>5.1049623722124355</v>
          </cell>
          <cell r="C11">
            <v>100</v>
          </cell>
          <cell r="D11">
            <v>1.5477896212036839</v>
          </cell>
          <cell r="E11">
            <v>10.057586834264848</v>
          </cell>
          <cell r="F11">
            <v>11.47693309403251</v>
          </cell>
          <cell r="G11">
            <v>9.6616957367399969</v>
          </cell>
          <cell r="H11">
            <v>17.185284608448178</v>
          </cell>
          <cell r="I11">
            <v>16.165943361795186</v>
          </cell>
          <cell r="J11">
            <v>32.586361878496632</v>
          </cell>
          <cell r="K11">
            <v>6.7566345628833089</v>
          </cell>
          <cell r="L11">
            <v>7.4266327943360562</v>
          </cell>
          <cell r="M11">
            <v>7.8503931031369847</v>
          </cell>
        </row>
        <row r="12">
          <cell r="A12">
            <v>55</v>
          </cell>
          <cell r="B12">
            <v>1.2486726362326317</v>
          </cell>
          <cell r="C12">
            <v>4.0199999999999996</v>
          </cell>
          <cell r="D12">
            <v>0.57002937012728816</v>
          </cell>
          <cell r="E12">
            <v>55.005182871090689</v>
          </cell>
          <cell r="F12">
            <v>12.336324282799135</v>
          </cell>
          <cell r="G12">
            <v>10.379816340061813</v>
          </cell>
          <cell r="H12">
            <v>25.171043280630499</v>
          </cell>
          <cell r="I12">
            <v>22.888375435484544</v>
          </cell>
          <cell r="J12">
            <v>33.796074178322009</v>
          </cell>
          <cell r="L12">
            <v>6.4746843641381062</v>
          </cell>
          <cell r="M12">
            <v>5.1230099995482714</v>
          </cell>
        </row>
        <row r="13">
          <cell r="A13">
            <v>60</v>
          </cell>
          <cell r="B13">
            <v>2.3088633865473693</v>
          </cell>
          <cell r="C13">
            <v>2.64</v>
          </cell>
          <cell r="D13">
            <v>0.15701166472045777</v>
          </cell>
          <cell r="E13">
            <v>34.21091758132205</v>
          </cell>
          <cell r="F13">
            <v>7.8114230597872814</v>
          </cell>
          <cell r="G13">
            <v>10.788860191927359</v>
          </cell>
          <cell r="H13">
            <v>5.8192341531564065</v>
          </cell>
          <cell r="I13">
            <v>15.730568201703916</v>
          </cell>
          <cell r="J13">
            <v>29.644969491609576</v>
          </cell>
          <cell r="L13">
            <v>5.3186595679186564</v>
          </cell>
          <cell r="M13">
            <v>5.7765489751266887</v>
          </cell>
        </row>
        <row r="14">
          <cell r="A14">
            <v>65</v>
          </cell>
          <cell r="B14">
            <v>0.94960683047883099</v>
          </cell>
          <cell r="C14">
            <v>3.63</v>
          </cell>
          <cell r="D14">
            <v>0.26111455737202072</v>
          </cell>
          <cell r="E14">
            <v>16.046284159987657</v>
          </cell>
          <cell r="F14">
            <v>10.766172157426359</v>
          </cell>
          <cell r="G14">
            <v>12.955006212526072</v>
          </cell>
          <cell r="H14">
            <v>4.5646966910579714</v>
          </cell>
          <cell r="I14">
            <v>19.466731380865447</v>
          </cell>
          <cell r="J14">
            <v>7.4005853192812445</v>
          </cell>
          <cell r="L14">
            <v>4.0445773900564808</v>
          </cell>
          <cell r="M14">
            <v>5.362357399379861</v>
          </cell>
        </row>
        <row r="15">
          <cell r="A15">
            <v>70</v>
          </cell>
          <cell r="B15">
            <v>1.132537085785815</v>
          </cell>
          <cell r="C15">
            <v>31.4</v>
          </cell>
          <cell r="D15">
            <v>0.23265320165446343</v>
          </cell>
          <cell r="E15">
            <v>11.642893439075785</v>
          </cell>
          <cell r="F15">
            <v>34.180349354814574</v>
          </cell>
          <cell r="G15">
            <v>10.905769100312652</v>
          </cell>
          <cell r="H15">
            <v>8.3989090308609278</v>
          </cell>
          <cell r="I15">
            <v>5.604824436375627</v>
          </cell>
          <cell r="J15">
            <v>2.8278105616485374</v>
          </cell>
          <cell r="L15">
            <v>4.8625019689944633</v>
          </cell>
          <cell r="M15">
            <v>6.148244456516915</v>
          </cell>
        </row>
        <row r="16">
          <cell r="A16">
            <v>75</v>
          </cell>
          <cell r="B16">
            <v>5.9205799716070313</v>
          </cell>
          <cell r="C16">
            <v>0.61899999999999999</v>
          </cell>
          <cell r="D16">
            <v>0.23241108741825908</v>
          </cell>
          <cell r="E16">
            <v>3.4691713130989221</v>
          </cell>
          <cell r="F16">
            <v>44.460780539827574</v>
          </cell>
          <cell r="G16">
            <v>10.548598450847383</v>
          </cell>
          <cell r="H16">
            <v>11.252600793309947</v>
          </cell>
          <cell r="I16">
            <v>3.8839564205950632</v>
          </cell>
          <cell r="J16">
            <v>7.7076614784674682</v>
          </cell>
          <cell r="L16">
            <v>4.0920595240372784</v>
          </cell>
          <cell r="M16">
            <v>59.580530406844652</v>
          </cell>
        </row>
        <row r="17">
          <cell r="A17">
            <v>80</v>
          </cell>
          <cell r="C17">
            <v>1.6</v>
          </cell>
          <cell r="D17">
            <v>0.33285842115823661</v>
          </cell>
          <cell r="E17">
            <v>1.2779440652352902</v>
          </cell>
          <cell r="F17">
            <v>31.432811127681898</v>
          </cell>
          <cell r="G17">
            <v>12.082619926626803</v>
          </cell>
          <cell r="H17">
            <v>9.1730618896730611</v>
          </cell>
          <cell r="I17">
            <v>8.7665137843350127</v>
          </cell>
          <cell r="L17">
            <v>1.2135580965412089</v>
          </cell>
          <cell r="M17">
            <v>2.2368305339950583</v>
          </cell>
        </row>
        <row r="18">
          <cell r="A18">
            <v>85</v>
          </cell>
          <cell r="C18">
            <v>1.25</v>
          </cell>
          <cell r="D18">
            <v>0.3935469927195604</v>
          </cell>
          <cell r="E18">
            <v>4.4985678347468223</v>
          </cell>
          <cell r="F18">
            <v>15.189466356095368</v>
          </cell>
          <cell r="G18">
            <v>11.520595642530049</v>
          </cell>
          <cell r="H18">
            <v>10.517960668153369</v>
          </cell>
          <cell r="I18">
            <v>8.5831236116329919</v>
          </cell>
          <cell r="L18">
            <v>1.3373347356677026</v>
          </cell>
          <cell r="M18">
            <v>2.7772333033698295</v>
          </cell>
        </row>
        <row r="19">
          <cell r="A19">
            <v>90</v>
          </cell>
          <cell r="C19">
            <v>3.06</v>
          </cell>
          <cell r="D19">
            <v>0.35250815861601459</v>
          </cell>
          <cell r="E19">
            <v>0.65397935598243517</v>
          </cell>
          <cell r="F19">
            <v>15.445372648016765</v>
          </cell>
          <cell r="G19">
            <v>17.185070594749462</v>
          </cell>
          <cell r="H19">
            <v>7.7294236269196235</v>
          </cell>
          <cell r="I19">
            <v>15.643976329641648</v>
          </cell>
          <cell r="L19">
            <v>2.0358815963884731</v>
          </cell>
          <cell r="M19">
            <v>0.43183774933249586</v>
          </cell>
        </row>
        <row r="20">
          <cell r="A20">
            <v>95</v>
          </cell>
          <cell r="D20">
            <v>2.5499774833027526</v>
          </cell>
          <cell r="E20">
            <v>7.0985531102755219</v>
          </cell>
          <cell r="F20">
            <v>1.0056319879746778</v>
          </cell>
          <cell r="G20">
            <v>15.053541188780343</v>
          </cell>
          <cell r="H20">
            <v>4.9604754246869698</v>
          </cell>
          <cell r="I20">
            <v>6.265032085599664</v>
          </cell>
        </row>
        <row r="21">
          <cell r="A21">
            <v>100</v>
          </cell>
          <cell r="D21">
            <v>4.0794696775290564</v>
          </cell>
          <cell r="E21">
            <v>23.986605680619149</v>
          </cell>
          <cell r="F21">
            <v>1.2277473363334301</v>
          </cell>
          <cell r="G21">
            <v>28.595336032997821</v>
          </cell>
          <cell r="H21">
            <v>4.2513114431044068</v>
          </cell>
          <cell r="I21">
            <v>5.0712553526461051</v>
          </cell>
        </row>
        <row r="22">
          <cell r="A22">
            <v>105</v>
          </cell>
          <cell r="E22">
            <v>3.7247239868492659</v>
          </cell>
          <cell r="F22">
            <v>0.944189008037012</v>
          </cell>
          <cell r="G22">
            <v>38.792645391087582</v>
          </cell>
          <cell r="H22">
            <v>14.89720465094709</v>
          </cell>
          <cell r="I22">
            <v>6.2524012218437868</v>
          </cell>
        </row>
        <row r="23">
          <cell r="A23">
            <v>110</v>
          </cell>
          <cell r="E23">
            <v>10.323444785611942</v>
          </cell>
          <cell r="F23">
            <v>14.72590125059422</v>
          </cell>
          <cell r="G23">
            <v>16.605766741510728</v>
          </cell>
          <cell r="H23">
            <v>10.866355526832407</v>
          </cell>
          <cell r="I23">
            <v>10.933916251907556</v>
          </cell>
        </row>
        <row r="24">
          <cell r="A24">
            <v>115</v>
          </cell>
          <cell r="E24">
            <v>15.030301441932341</v>
          </cell>
          <cell r="F24">
            <v>81.059616803768648</v>
          </cell>
          <cell r="G24">
            <v>2.3167007831937889</v>
          </cell>
          <cell r="H24">
            <v>17.982673808255072</v>
          </cell>
          <cell r="I24">
            <v>7.1706175109626482</v>
          </cell>
        </row>
        <row r="25">
          <cell r="A25">
            <v>120</v>
          </cell>
          <cell r="E25">
            <v>15.852456173756707</v>
          </cell>
          <cell r="F25">
            <v>63.766983195433639</v>
          </cell>
          <cell r="G25">
            <v>7.5329547029287509</v>
          </cell>
          <cell r="H25">
            <v>14.519314564111902</v>
          </cell>
          <cell r="I25">
            <v>18.584784279056613</v>
          </cell>
        </row>
        <row r="26">
          <cell r="A26">
            <v>125</v>
          </cell>
          <cell r="E26">
            <v>15.248714267601418</v>
          </cell>
          <cell r="F26">
            <v>49.429657489829623</v>
          </cell>
          <cell r="G26">
            <v>16.308893107955313</v>
          </cell>
          <cell r="H26">
            <v>7.4850517932765728</v>
          </cell>
          <cell r="I26">
            <v>25.552664587316201</v>
          </cell>
        </row>
        <row r="27">
          <cell r="A27">
            <v>130</v>
          </cell>
          <cell r="E27">
            <v>50.681880319284936</v>
          </cell>
          <cell r="F27">
            <v>106.09794416081127</v>
          </cell>
          <cell r="G27">
            <v>1.1696880937181593</v>
          </cell>
          <cell r="H27">
            <v>9.9897223064194982</v>
          </cell>
          <cell r="I27">
            <v>15.194644135353991</v>
          </cell>
        </row>
        <row r="28">
          <cell r="A28">
            <v>135</v>
          </cell>
          <cell r="E28">
            <v>15.265766157388351</v>
          </cell>
          <cell r="F28">
            <v>176.20305560982604</v>
          </cell>
          <cell r="G28">
            <v>10.669131043571404</v>
          </cell>
          <cell r="H28">
            <v>47.283313397273467</v>
          </cell>
          <cell r="I28">
            <v>10.355580097225371</v>
          </cell>
        </row>
        <row r="29">
          <cell r="A29">
            <v>140</v>
          </cell>
          <cell r="E29">
            <v>7.1991356827112973</v>
          </cell>
          <cell r="F29">
            <v>109.89372515262306</v>
          </cell>
          <cell r="G29">
            <v>37.405504700653793</v>
          </cell>
          <cell r="H29">
            <v>55.746468057034861</v>
          </cell>
          <cell r="I29">
            <v>51.974446244446085</v>
          </cell>
        </row>
        <row r="30">
          <cell r="A30">
            <v>145</v>
          </cell>
          <cell r="E30">
            <v>5.2443752376630881</v>
          </cell>
          <cell r="F30">
            <v>15.683240998691932</v>
          </cell>
          <cell r="G30">
            <v>80.728561350704823</v>
          </cell>
          <cell r="H30">
            <v>25.663435025355835</v>
          </cell>
          <cell r="I30">
            <v>38.92859327785586</v>
          </cell>
        </row>
        <row r="31">
          <cell r="A31">
            <v>150</v>
          </cell>
          <cell r="E31">
            <v>3.6665208541115137</v>
          </cell>
          <cell r="F31">
            <v>43.580772268606239</v>
          </cell>
          <cell r="G31">
            <v>9.1373507105004315</v>
          </cell>
          <cell r="H31">
            <v>12.952399142088939</v>
          </cell>
          <cell r="I31">
            <v>10.17045771264787</v>
          </cell>
        </row>
        <row r="32">
          <cell r="A32">
            <v>155</v>
          </cell>
          <cell r="E32">
            <v>8.7575485411844394</v>
          </cell>
          <cell r="F32">
            <v>0.92670535362735773</v>
          </cell>
          <cell r="G32">
            <v>1.6665491887430355</v>
          </cell>
          <cell r="H32">
            <v>5.9537345321119641</v>
          </cell>
          <cell r="I32">
            <v>24.8536432034253</v>
          </cell>
        </row>
        <row r="33">
          <cell r="A33">
            <v>160</v>
          </cell>
          <cell r="E33">
            <v>33.411813875356657</v>
          </cell>
          <cell r="F33">
            <v>0.70431454025484608</v>
          </cell>
          <cell r="G33">
            <v>38.164825351758346</v>
          </cell>
          <cell r="I33">
            <v>15.849189802602497</v>
          </cell>
        </row>
        <row r="34">
          <cell r="A34">
            <v>165</v>
          </cell>
          <cell r="E34">
            <v>22.253827847327155</v>
          </cell>
          <cell r="F34">
            <v>1.7956501981160435</v>
          </cell>
          <cell r="G34">
            <v>45.670326175068013</v>
          </cell>
          <cell r="I34">
            <v>12.834343965397631</v>
          </cell>
        </row>
        <row r="35">
          <cell r="A35">
            <v>170</v>
          </cell>
          <cell r="E35">
            <v>27.735241578764999</v>
          </cell>
          <cell r="F35">
            <v>9.8791773070723981</v>
          </cell>
          <cell r="G35">
            <v>41.584549057519268</v>
          </cell>
          <cell r="I35">
            <v>2.3848546472796714</v>
          </cell>
        </row>
        <row r="36">
          <cell r="A36">
            <v>175</v>
          </cell>
          <cell r="E36">
            <v>9.915499254330296</v>
          </cell>
          <cell r="F36">
            <v>15.94673620074864</v>
          </cell>
          <cell r="G36">
            <v>39.677547896007617</v>
          </cell>
          <cell r="I36">
            <v>1.608298751575695</v>
          </cell>
        </row>
        <row r="37">
          <cell r="A37">
            <v>180</v>
          </cell>
          <cell r="E37">
            <v>8.766417666211197</v>
          </cell>
          <cell r="G37">
            <v>46.169005894119465</v>
          </cell>
          <cell r="I37">
            <v>1.9530136005279333</v>
          </cell>
        </row>
        <row r="38">
          <cell r="A38">
            <v>185</v>
          </cell>
          <cell r="G38">
            <v>41.700085426678406</v>
          </cell>
          <cell r="I38">
            <v>2.8765733555988038</v>
          </cell>
        </row>
        <row r="39">
          <cell r="A39">
            <v>190</v>
          </cell>
          <cell r="G39">
            <v>124.34445842823261</v>
          </cell>
          <cell r="I39">
            <v>4.5802587123964704</v>
          </cell>
        </row>
        <row r="40">
          <cell r="A40">
            <v>195</v>
          </cell>
          <cell r="G40">
            <v>24.197974862711224</v>
          </cell>
        </row>
        <row r="41">
          <cell r="A41">
            <v>200</v>
          </cell>
          <cell r="G41">
            <v>4.9389646031980874</v>
          </cell>
        </row>
      </sheetData>
      <sheetData sheetId="6">
        <row r="2">
          <cell r="A2">
            <v>5</v>
          </cell>
          <cell r="B2">
            <v>34.909667396359779</v>
          </cell>
          <cell r="C2">
            <v>2.0139567102724159</v>
          </cell>
          <cell r="D2">
            <v>11.077480900233571</v>
          </cell>
          <cell r="E2">
            <v>5.3049971143455839</v>
          </cell>
          <cell r="F2">
            <v>46.569857138889553</v>
          </cell>
          <cell r="G2">
            <v>41.101384212295969</v>
          </cell>
          <cell r="H2">
            <v>2.5299999999999998</v>
          </cell>
          <cell r="I2">
            <v>2.2679509826624984</v>
          </cell>
          <cell r="J2">
            <v>15.030729862255852</v>
          </cell>
          <cell r="L2">
            <v>5.3451930763764928</v>
          </cell>
          <cell r="M2">
            <v>6.7998577907049986</v>
          </cell>
        </row>
        <row r="3">
          <cell r="A3">
            <v>10</v>
          </cell>
          <cell r="B3">
            <v>7.4138013376851122</v>
          </cell>
          <cell r="C3">
            <v>56.812901618961924</v>
          </cell>
          <cell r="D3">
            <v>9.6308924211883316</v>
          </cell>
          <cell r="E3">
            <v>4.2241389169406043</v>
          </cell>
          <cell r="F3">
            <v>7.7803577685425855</v>
          </cell>
          <cell r="G3">
            <v>13.381112383711491</v>
          </cell>
          <cell r="H3">
            <v>4.09</v>
          </cell>
          <cell r="I3">
            <v>1.9306780603860767</v>
          </cell>
          <cell r="J3">
            <v>15.789853758687709</v>
          </cell>
          <cell r="L3">
            <v>5.4657833685827342</v>
          </cell>
          <cell r="M3">
            <v>6.3516492406042619</v>
          </cell>
        </row>
        <row r="4">
          <cell r="A4">
            <v>15</v>
          </cell>
          <cell r="B4">
            <v>25.653598628554004</v>
          </cell>
          <cell r="C4">
            <v>51.769871518365612</v>
          </cell>
          <cell r="D4">
            <v>26.139855698959</v>
          </cell>
          <cell r="E4">
            <v>6.2886703726031756</v>
          </cell>
          <cell r="F4">
            <v>4.3009416484317393</v>
          </cell>
          <cell r="G4">
            <v>5.4116959879253814</v>
          </cell>
          <cell r="H4">
            <v>13.3</v>
          </cell>
          <cell r="I4">
            <v>2.7483859978741449</v>
          </cell>
          <cell r="J4">
            <v>19.789536239337167</v>
          </cell>
          <cell r="L4">
            <v>5.8215367187082041</v>
          </cell>
          <cell r="M4">
            <v>5.1734351500375624</v>
          </cell>
        </row>
        <row r="5">
          <cell r="A5">
            <v>20</v>
          </cell>
          <cell r="B5">
            <v>22.826891485242925</v>
          </cell>
          <cell r="C5">
            <v>46.4</v>
          </cell>
          <cell r="D5">
            <v>7.5856870459274992</v>
          </cell>
          <cell r="E5">
            <v>3.5452668536687768</v>
          </cell>
          <cell r="F5">
            <v>3.3860642205702072</v>
          </cell>
          <cell r="G5">
            <v>4.1745108329960017</v>
          </cell>
          <cell r="H5">
            <v>12.1</v>
          </cell>
          <cell r="I5">
            <v>21.526758898490694</v>
          </cell>
          <cell r="J5">
            <v>19.223619873757041</v>
          </cell>
          <cell r="L5">
            <v>8.7534807946727824</v>
          </cell>
          <cell r="M5">
            <v>6.2358156084631506</v>
          </cell>
        </row>
        <row r="6">
          <cell r="A6">
            <v>25</v>
          </cell>
          <cell r="B6">
            <v>27.798523773064581</v>
          </cell>
          <cell r="C6">
            <v>53.531773521092397</v>
          </cell>
          <cell r="D6">
            <v>5.2642705504110792</v>
          </cell>
          <cell r="E6">
            <v>7.9327089714400971</v>
          </cell>
          <cell r="F6">
            <v>9.5957263951676151</v>
          </cell>
          <cell r="G6">
            <v>4.3078326513163585</v>
          </cell>
          <cell r="H6">
            <v>19.5</v>
          </cell>
          <cell r="I6">
            <v>20.430954276407025</v>
          </cell>
          <cell r="J6">
            <v>17.567541362953701</v>
          </cell>
          <cell r="L6">
            <v>6.3905234251535923</v>
          </cell>
          <cell r="M6">
            <v>7.2893717877470348</v>
          </cell>
        </row>
        <row r="7">
          <cell r="A7">
            <v>30</v>
          </cell>
          <cell r="B7">
            <v>15.347182206416672</v>
          </cell>
          <cell r="C7">
            <v>50.263387236938719</v>
          </cell>
          <cell r="D7">
            <v>6.2733877383472443</v>
          </cell>
          <cell r="E7">
            <v>9.7351216737832225</v>
          </cell>
          <cell r="F7">
            <v>12.946257712437307</v>
          </cell>
          <cell r="G7">
            <v>11.422237583572507</v>
          </cell>
          <cell r="H7">
            <v>32</v>
          </cell>
          <cell r="I7">
            <v>12.219902691053079</v>
          </cell>
          <cell r="J7">
            <v>13.43768909976583</v>
          </cell>
          <cell r="L7">
            <v>6.0102192270965054</v>
          </cell>
          <cell r="M7">
            <v>7.5288754214125237</v>
          </cell>
        </row>
        <row r="8">
          <cell r="A8">
            <v>35</v>
          </cell>
          <cell r="B8">
            <v>14.279640041007413</v>
          </cell>
          <cell r="C8">
            <v>37.722958515905397</v>
          </cell>
          <cell r="D8">
            <v>16.344690004892431</v>
          </cell>
          <cell r="E8">
            <v>16.598060198692465</v>
          </cell>
          <cell r="F8">
            <v>19.743464399650257</v>
          </cell>
          <cell r="G8">
            <v>4.4431938428237228</v>
          </cell>
          <cell r="H8">
            <v>28.3</v>
          </cell>
          <cell r="I8">
            <v>42.765118890939235</v>
          </cell>
          <cell r="J8">
            <v>11.150189340257755</v>
          </cell>
          <cell r="L8">
            <v>7.329075119725772</v>
          </cell>
          <cell r="M8">
            <v>4.5653061491422919</v>
          </cell>
        </row>
        <row r="9">
          <cell r="A9">
            <v>40</v>
          </cell>
          <cell r="B9">
            <v>15.353638828396981</v>
          </cell>
          <cell r="C9">
            <v>34.09801258892557</v>
          </cell>
          <cell r="D9">
            <v>2.5313007678486557</v>
          </cell>
          <cell r="E9">
            <v>16.015168012953584</v>
          </cell>
          <cell r="F9">
            <v>18.93073521047409</v>
          </cell>
          <cell r="G9">
            <v>13.233960083529091</v>
          </cell>
          <cell r="H9">
            <v>13</v>
          </cell>
          <cell r="I9">
            <v>9.0722297441019979</v>
          </cell>
          <cell r="J9">
            <v>17.172529676934754</v>
          </cell>
          <cell r="L9">
            <v>7.4647018163543901</v>
          </cell>
          <cell r="M9">
            <v>6.6728440137291587</v>
          </cell>
        </row>
        <row r="10">
          <cell r="A10">
            <v>45</v>
          </cell>
          <cell r="B10">
            <v>6.2548053098409824</v>
          </cell>
          <cell r="C10">
            <v>21.763785962463423</v>
          </cell>
          <cell r="D10">
            <v>7.124880307652588</v>
          </cell>
          <cell r="E10">
            <v>12.070506750759613</v>
          </cell>
          <cell r="F10">
            <v>17.635183713324231</v>
          </cell>
          <cell r="G10">
            <v>10.974803368991502</v>
          </cell>
          <cell r="H10">
            <v>15.9</v>
          </cell>
          <cell r="I10">
            <v>13.736218479539957</v>
          </cell>
          <cell r="J10">
            <v>17.60128036702466</v>
          </cell>
          <cell r="L10">
            <v>8.3650559492269743</v>
          </cell>
          <cell r="M10">
            <v>5.6371983764154727</v>
          </cell>
        </row>
        <row r="11">
          <cell r="A11">
            <v>50</v>
          </cell>
          <cell r="B11">
            <v>1.9575180012639133</v>
          </cell>
          <cell r="C11">
            <v>23.319533979673441</v>
          </cell>
          <cell r="D11">
            <v>0.69172233525212712</v>
          </cell>
          <cell r="E11">
            <v>13.241409861314914</v>
          </cell>
          <cell r="F11">
            <v>18.914714998743804</v>
          </cell>
          <cell r="G11">
            <v>13.808134877733833</v>
          </cell>
          <cell r="H11">
            <v>8.7200000000000006</v>
          </cell>
          <cell r="I11">
            <v>9.9271170416169294</v>
          </cell>
          <cell r="J11">
            <v>14.067596907015348</v>
          </cell>
          <cell r="L11">
            <v>6.6631943654056638</v>
          </cell>
          <cell r="M11">
            <v>7.2142481425259168</v>
          </cell>
        </row>
        <row r="12">
          <cell r="A12">
            <v>55</v>
          </cell>
          <cell r="B12">
            <v>0.82429476197577167</v>
          </cell>
          <cell r="C12">
            <v>1.190915504505671</v>
          </cell>
          <cell r="D12">
            <v>0.42673443211838458</v>
          </cell>
          <cell r="E12">
            <v>14.385992764999962</v>
          </cell>
          <cell r="F12">
            <v>17.884191035263846</v>
          </cell>
          <cell r="G12">
            <v>14.398735996558701</v>
          </cell>
          <cell r="H12">
            <v>10.6</v>
          </cell>
          <cell r="I12">
            <v>9.8362042807961263</v>
          </cell>
          <cell r="J12">
            <v>9.0490126010722705</v>
          </cell>
          <cell r="L12">
            <v>5.1807136046692088</v>
          </cell>
          <cell r="M12">
            <v>4.5560290743271068</v>
          </cell>
        </row>
        <row r="13">
          <cell r="A13">
            <v>60</v>
          </cell>
          <cell r="B13">
            <v>0.78750165058093102</v>
          </cell>
          <cell r="C13">
            <v>0.78281101355215643</v>
          </cell>
          <cell r="D13">
            <v>0.15522262733988065</v>
          </cell>
          <cell r="E13">
            <v>11.270171300305721</v>
          </cell>
          <cell r="F13">
            <v>11.772488895977579</v>
          </cell>
          <cell r="G13">
            <v>19.371921509321862</v>
          </cell>
          <cell r="H13">
            <v>4.3099999999999996</v>
          </cell>
          <cell r="I13">
            <v>6.9176538862179786</v>
          </cell>
          <cell r="J13">
            <v>12.513416709538879</v>
          </cell>
          <cell r="L13">
            <v>4.1312310479577512</v>
          </cell>
          <cell r="M13">
            <v>4.2901215817153497</v>
          </cell>
        </row>
        <row r="14">
          <cell r="A14">
            <v>65</v>
          </cell>
          <cell r="B14">
            <v>0.70123138925383732</v>
          </cell>
          <cell r="C14">
            <v>2.6024547876079867</v>
          </cell>
          <cell r="D14">
            <v>0.21683470498096613</v>
          </cell>
          <cell r="E14">
            <v>6.6989240915611692</v>
          </cell>
          <cell r="F14">
            <v>16.413731077422188</v>
          </cell>
          <cell r="G14">
            <v>19.938023119014719</v>
          </cell>
          <cell r="H14">
            <v>3.91</v>
          </cell>
          <cell r="I14">
            <v>10.43559260263668</v>
          </cell>
          <cell r="J14">
            <v>4.4866300386766316</v>
          </cell>
          <cell r="L14">
            <v>3.2967345958538683</v>
          </cell>
          <cell r="M14">
            <v>4.0988692822486188</v>
          </cell>
        </row>
        <row r="15">
          <cell r="A15">
            <v>70</v>
          </cell>
          <cell r="B15">
            <v>0.84732241558599686</v>
          </cell>
          <cell r="C15">
            <v>24.055770457416749</v>
          </cell>
          <cell r="D15">
            <v>0.23440040435314691</v>
          </cell>
          <cell r="E15">
            <v>6.1304389064418237</v>
          </cell>
          <cell r="F15">
            <v>13.368350494222822</v>
          </cell>
          <cell r="G15">
            <v>17.089957456422646</v>
          </cell>
          <cell r="H15">
            <v>6.25</v>
          </cell>
          <cell r="I15">
            <v>3.6709602118449873</v>
          </cell>
          <cell r="J15">
            <v>2.9761296392849594</v>
          </cell>
          <cell r="L15">
            <v>3.3918249520047064</v>
          </cell>
          <cell r="M15">
            <v>4.1325048032484544</v>
          </cell>
        </row>
        <row r="16">
          <cell r="A16">
            <v>75</v>
          </cell>
          <cell r="B16">
            <v>13.605593201019019</v>
          </cell>
          <cell r="C16">
            <v>0.25916084946969814</v>
          </cell>
          <cell r="D16">
            <v>0.2236962682923796</v>
          </cell>
          <cell r="E16">
            <v>2.4281241772546527</v>
          </cell>
          <cell r="F16">
            <v>11.369225763287742</v>
          </cell>
          <cell r="G16">
            <v>14.451123077870831</v>
          </cell>
          <cell r="H16">
            <v>8.77</v>
          </cell>
          <cell r="I16">
            <v>4.3867890245518195</v>
          </cell>
          <cell r="J16">
            <v>4.7319356082873556</v>
          </cell>
          <cell r="L16">
            <v>2.9559557010030519</v>
          </cell>
          <cell r="M16">
            <v>11.202117309000345</v>
          </cell>
        </row>
        <row r="17">
          <cell r="A17">
            <v>80</v>
          </cell>
          <cell r="C17">
            <v>0.5019100552394421</v>
          </cell>
          <cell r="D17">
            <v>0.23317314232893185</v>
          </cell>
          <cell r="E17">
            <v>1.3038363133944741</v>
          </cell>
          <cell r="F17">
            <v>10.332622512499897</v>
          </cell>
          <cell r="G17">
            <v>18.895851767968285</v>
          </cell>
          <cell r="H17">
            <v>8.4700000000000006</v>
          </cell>
          <cell r="I17">
            <v>10.67504781771601</v>
          </cell>
          <cell r="L17">
            <v>0.97253928355491881</v>
          </cell>
          <cell r="M17">
            <v>1.9434895025341503</v>
          </cell>
        </row>
        <row r="18">
          <cell r="A18">
            <v>85</v>
          </cell>
          <cell r="C18">
            <v>0.75578598724685075</v>
          </cell>
          <cell r="D18">
            <v>0.41579432569056418</v>
          </cell>
          <cell r="E18">
            <v>2.8838218824641566</v>
          </cell>
          <cell r="F18">
            <v>7.1684983860183626</v>
          </cell>
          <cell r="G18">
            <v>16.249332430221568</v>
          </cell>
          <cell r="H18">
            <v>8.65</v>
          </cell>
          <cell r="I18">
            <v>10.534257418115491</v>
          </cell>
          <cell r="L18">
            <v>2.8023809149707368</v>
          </cell>
          <cell r="M18">
            <v>2.5279230052851518</v>
          </cell>
        </row>
        <row r="19">
          <cell r="A19">
            <v>90</v>
          </cell>
          <cell r="C19">
            <v>3.7715715908537026</v>
          </cell>
          <cell r="D19">
            <v>0.27482823075010027</v>
          </cell>
          <cell r="E19">
            <v>1.2293786681060301</v>
          </cell>
          <cell r="F19">
            <v>9.1493793934027483</v>
          </cell>
          <cell r="G19">
            <v>19.697882539140551</v>
          </cell>
          <cell r="H19">
            <v>6.6</v>
          </cell>
          <cell r="I19">
            <v>17.921581295637218</v>
          </cell>
          <cell r="L19">
            <v>3.3890763894425633</v>
          </cell>
          <cell r="M19">
            <v>0.33724130713209183</v>
          </cell>
        </row>
        <row r="20">
          <cell r="A20">
            <v>95</v>
          </cell>
          <cell r="D20">
            <v>0.63417830460594904</v>
          </cell>
          <cell r="E20">
            <v>4.9753263591876573</v>
          </cell>
          <cell r="F20">
            <v>1.841196264144459</v>
          </cell>
          <cell r="G20">
            <v>17.069925566281285</v>
          </cell>
          <cell r="H20">
            <v>4.6900000000000004</v>
          </cell>
          <cell r="I20">
            <v>8.5934378361776123</v>
          </cell>
        </row>
        <row r="21">
          <cell r="A21">
            <v>100</v>
          </cell>
          <cell r="D21">
            <v>2.0798358960335435</v>
          </cell>
          <cell r="E21">
            <v>11.996655511908571</v>
          </cell>
          <cell r="F21">
            <v>1.392748581980453</v>
          </cell>
          <cell r="G21">
            <v>13.482304722808662</v>
          </cell>
          <cell r="H21">
            <v>3.68</v>
          </cell>
          <cell r="I21">
            <v>6.6813308637889275</v>
          </cell>
        </row>
        <row r="22">
          <cell r="A22">
            <v>105</v>
          </cell>
          <cell r="E22">
            <v>2.95879412713228</v>
          </cell>
          <cell r="F22">
            <v>1.38713297783852</v>
          </cell>
          <cell r="G22">
            <v>11.962971721128502</v>
          </cell>
          <cell r="H22">
            <v>11</v>
          </cell>
          <cell r="I22">
            <v>6.6605349936647169</v>
          </cell>
        </row>
        <row r="23">
          <cell r="A23">
            <v>110</v>
          </cell>
          <cell r="E23">
            <v>5.8381254770034721</v>
          </cell>
          <cell r="F23">
            <v>5.7131598493493589</v>
          </cell>
          <cell r="G23">
            <v>7.5451160960221255</v>
          </cell>
          <cell r="H23">
            <v>5.96</v>
          </cell>
          <cell r="I23">
            <v>10.188271358593884</v>
          </cell>
        </row>
        <row r="24">
          <cell r="A24">
            <v>115</v>
          </cell>
          <cell r="E24">
            <v>9.4400737839764677</v>
          </cell>
          <cell r="F24">
            <v>7.4315929117242794</v>
          </cell>
          <cell r="G24">
            <v>1.7726331198573175</v>
          </cell>
          <cell r="H24">
            <v>9.4700000000000006</v>
          </cell>
          <cell r="I24">
            <v>7.601383996519111</v>
          </cell>
        </row>
        <row r="25">
          <cell r="A25">
            <v>120</v>
          </cell>
          <cell r="E25">
            <v>7.5327435235754097</v>
          </cell>
          <cell r="F25">
            <v>7.3633159326537783</v>
          </cell>
          <cell r="G25">
            <v>4.0710535212698016</v>
          </cell>
          <cell r="H25">
            <v>6.55</v>
          </cell>
          <cell r="I25">
            <v>11.364280285539783</v>
          </cell>
        </row>
        <row r="26">
          <cell r="A26">
            <v>125</v>
          </cell>
          <cell r="E26">
            <v>8.4490445820459552</v>
          </cell>
          <cell r="F26">
            <v>10.136553705562108</v>
          </cell>
          <cell r="G26">
            <v>7.4983321329176489</v>
          </cell>
          <cell r="H26">
            <v>5.05</v>
          </cell>
          <cell r="I26">
            <v>11.368789330010559</v>
          </cell>
        </row>
        <row r="27">
          <cell r="A27">
            <v>130</v>
          </cell>
          <cell r="E27">
            <v>20.961797819734034</v>
          </cell>
          <cell r="F27">
            <v>13.143306599509812</v>
          </cell>
          <cell r="G27">
            <v>1.6542824759108747</v>
          </cell>
          <cell r="H27">
            <v>4.99</v>
          </cell>
          <cell r="I27">
            <v>12.438794271952503</v>
          </cell>
        </row>
        <row r="28">
          <cell r="A28">
            <v>135</v>
          </cell>
          <cell r="E28">
            <v>6.1117983830460707</v>
          </cell>
          <cell r="F28">
            <v>16.814125016301524</v>
          </cell>
          <cell r="G28">
            <v>3.7198436447211609</v>
          </cell>
          <cell r="H28">
            <v>20.6</v>
          </cell>
          <cell r="I28">
            <v>9.5790156585927733</v>
          </cell>
        </row>
        <row r="29">
          <cell r="A29">
            <v>140</v>
          </cell>
          <cell r="E29">
            <v>4.1575741551037702</v>
          </cell>
          <cell r="F29">
            <v>10.129700107122268</v>
          </cell>
          <cell r="G29">
            <v>9.9033182166367926</v>
          </cell>
          <cell r="H29">
            <v>19.3</v>
          </cell>
          <cell r="I29">
            <v>21.720884249929806</v>
          </cell>
        </row>
        <row r="30">
          <cell r="A30">
            <v>145</v>
          </cell>
          <cell r="E30">
            <v>3.4213913359304784</v>
          </cell>
          <cell r="F30">
            <v>7.8658972473448339</v>
          </cell>
          <cell r="G30">
            <v>16.111901429506215</v>
          </cell>
          <cell r="H30">
            <v>11.1</v>
          </cell>
          <cell r="I30">
            <v>19.356555543135411</v>
          </cell>
        </row>
        <row r="31">
          <cell r="A31">
            <v>150</v>
          </cell>
          <cell r="E31">
            <v>2.7505657541420145</v>
          </cell>
          <cell r="F31">
            <v>10.684308552715104</v>
          </cell>
          <cell r="G31">
            <v>5.7689818266160025</v>
          </cell>
          <cell r="H31">
            <v>7.34</v>
          </cell>
          <cell r="I31">
            <v>6.1770578384664585</v>
          </cell>
        </row>
        <row r="32">
          <cell r="A32">
            <v>155</v>
          </cell>
          <cell r="E32">
            <v>7.5172172839420961</v>
          </cell>
          <cell r="F32">
            <v>0.99072539931032177</v>
          </cell>
          <cell r="G32">
            <v>1.7320937542344643</v>
          </cell>
          <cell r="H32">
            <v>3.38</v>
          </cell>
          <cell r="I32">
            <v>14.031466808901202</v>
          </cell>
        </row>
        <row r="33">
          <cell r="A33">
            <v>160</v>
          </cell>
          <cell r="E33">
            <v>7.6381003000916472</v>
          </cell>
          <cell r="F33">
            <v>0.66871563378842691</v>
          </cell>
          <cell r="G33">
            <v>14.515964677502716</v>
          </cell>
          <cell r="I33">
            <v>23.827874754503728</v>
          </cell>
        </row>
        <row r="34">
          <cell r="A34">
            <v>165</v>
          </cell>
          <cell r="E34">
            <v>5.6359282337296932</v>
          </cell>
          <cell r="F34">
            <v>1.3350499422981124</v>
          </cell>
          <cell r="G34">
            <v>15.712146654847556</v>
          </cell>
          <cell r="I34">
            <v>9.7906992569973301</v>
          </cell>
        </row>
        <row r="35">
          <cell r="A35">
            <v>170</v>
          </cell>
          <cell r="E35">
            <v>5.8491753705087106</v>
          </cell>
          <cell r="F35">
            <v>2.928084380674608</v>
          </cell>
          <cell r="G35">
            <v>15.763282486868977</v>
          </cell>
          <cell r="I35">
            <v>2.2180036172845519</v>
          </cell>
        </row>
        <row r="36">
          <cell r="A36">
            <v>175</v>
          </cell>
          <cell r="E36">
            <v>4.4477229322717617</v>
          </cell>
          <cell r="F36">
            <v>5.4385595485347231</v>
          </cell>
          <cell r="G36">
            <v>13.302828373920617</v>
          </cell>
          <cell r="I36">
            <v>1.4546947924265987</v>
          </cell>
        </row>
        <row r="37">
          <cell r="A37">
            <v>180</v>
          </cell>
          <cell r="E37">
            <v>4.864601938479276</v>
          </cell>
          <cell r="G37">
            <v>16.072156313909275</v>
          </cell>
          <cell r="I37">
            <v>1.6767761850018144</v>
          </cell>
        </row>
        <row r="38">
          <cell r="A38">
            <v>185</v>
          </cell>
          <cell r="G38">
            <v>16.107582676846373</v>
          </cell>
          <cell r="I38">
            <v>2.6564405678988665</v>
          </cell>
        </row>
        <row r="39">
          <cell r="A39">
            <v>190</v>
          </cell>
          <cell r="G39">
            <v>32.737448048558072</v>
          </cell>
          <cell r="I39">
            <v>4.1042935563796794</v>
          </cell>
        </row>
        <row r="40">
          <cell r="A40">
            <v>195</v>
          </cell>
          <cell r="G40">
            <v>6.3869057651037142</v>
          </cell>
        </row>
        <row r="41">
          <cell r="A41">
            <v>200</v>
          </cell>
          <cell r="G41">
            <v>3.4168225638236334</v>
          </cell>
        </row>
      </sheetData>
      <sheetData sheetId="7">
        <row r="2">
          <cell r="A2">
            <v>5</v>
          </cell>
          <cell r="B2">
            <v>76.176344557557556</v>
          </cell>
          <cell r="C2">
            <v>5.14</v>
          </cell>
          <cell r="D2">
            <v>14.035194048873237</v>
          </cell>
          <cell r="E2">
            <v>11.230968347824122</v>
          </cell>
          <cell r="F2">
            <v>73.253434256877966</v>
          </cell>
          <cell r="G2">
            <v>98.082615119825505</v>
          </cell>
          <cell r="H2">
            <v>7.8644015347497067</v>
          </cell>
          <cell r="I2">
            <v>13.069872125240735</v>
          </cell>
          <cell r="J2">
            <v>28.84655392325844</v>
          </cell>
          <cell r="K2">
            <v>38.757808514096027</v>
          </cell>
          <cell r="L2">
            <v>28.395132733543711</v>
          </cell>
          <cell r="M2">
            <v>34.6</v>
          </cell>
        </row>
        <row r="3">
          <cell r="A3">
            <v>10</v>
          </cell>
          <cell r="B3">
            <v>18.44455580292604</v>
          </cell>
          <cell r="C3">
            <v>47</v>
          </cell>
          <cell r="D3">
            <v>23.879504448000837</v>
          </cell>
          <cell r="E3">
            <v>5.8269312528272419</v>
          </cell>
          <cell r="F3">
            <v>14.877941123053349</v>
          </cell>
          <cell r="G3">
            <v>18.7667304278853</v>
          </cell>
          <cell r="H3">
            <v>10.628493399319455</v>
          </cell>
          <cell r="I3">
            <v>10.508548600508949</v>
          </cell>
          <cell r="J3">
            <v>23.261240428108628</v>
          </cell>
          <cell r="K3">
            <v>49.250230850143055</v>
          </cell>
          <cell r="L3">
            <v>28.440434125564334</v>
          </cell>
          <cell r="M3">
            <v>26.8</v>
          </cell>
        </row>
        <row r="4">
          <cell r="A4">
            <v>15</v>
          </cell>
          <cell r="B4">
            <v>48.185976116996002</v>
          </cell>
          <cell r="C4">
            <v>45.2</v>
          </cell>
          <cell r="D4">
            <v>10.922872419554873</v>
          </cell>
          <cell r="E4">
            <v>7.8889297251539769</v>
          </cell>
          <cell r="F4">
            <v>6.6323374977716041</v>
          </cell>
          <cell r="G4">
            <v>8.0603719874235935</v>
          </cell>
          <cell r="H4">
            <v>11.387811044875928</v>
          </cell>
          <cell r="I4">
            <v>9.6734647763846269</v>
          </cell>
          <cell r="J4">
            <v>45.36303587619237</v>
          </cell>
          <cell r="K4">
            <v>44.684617179022077</v>
          </cell>
          <cell r="L4">
            <v>27.81315113562777</v>
          </cell>
          <cell r="M4">
            <v>15.2</v>
          </cell>
        </row>
        <row r="5">
          <cell r="A5">
            <v>20</v>
          </cell>
          <cell r="B5">
            <v>52.366331870399499</v>
          </cell>
          <cell r="C5">
            <v>75.099999999999994</v>
          </cell>
          <cell r="D5">
            <v>28.87762452244608</v>
          </cell>
          <cell r="E5">
            <v>5.559420332289843</v>
          </cell>
          <cell r="F5">
            <v>6.4547000091999553</v>
          </cell>
          <cell r="G5">
            <v>5.8446932102957545</v>
          </cell>
          <cell r="H5">
            <v>8.4162921789761782</v>
          </cell>
          <cell r="I5">
            <v>18.784686432347492</v>
          </cell>
          <cell r="J5">
            <v>57.445363517413121</v>
          </cell>
          <cell r="K5">
            <v>17.7</v>
          </cell>
          <cell r="L5">
            <v>35.872919943868077</v>
          </cell>
          <cell r="M5">
            <v>17.844741899235434</v>
          </cell>
        </row>
        <row r="6">
          <cell r="A6">
            <v>25</v>
          </cell>
          <cell r="B6">
            <v>62.177499598287042</v>
          </cell>
          <cell r="C6">
            <v>44.7</v>
          </cell>
          <cell r="D6">
            <v>19.725116508711974</v>
          </cell>
          <cell r="E6">
            <v>9.6894645303346341</v>
          </cell>
          <cell r="F6">
            <v>11.64366628260478</v>
          </cell>
          <cell r="G6">
            <v>5.7486735209880404</v>
          </cell>
          <cell r="H6">
            <v>5.5284666095391941</v>
          </cell>
          <cell r="I6">
            <v>21.70427412576257</v>
          </cell>
          <cell r="J6">
            <v>62.309132380500827</v>
          </cell>
          <cell r="K6">
            <v>4.0654263362344478</v>
          </cell>
          <cell r="L6">
            <v>24.021374249222664</v>
          </cell>
          <cell r="M6">
            <v>22.6</v>
          </cell>
        </row>
        <row r="7">
          <cell r="A7">
            <v>30</v>
          </cell>
          <cell r="B7">
            <v>43.382427618806474</v>
          </cell>
          <cell r="C7">
            <v>60.6</v>
          </cell>
          <cell r="D7">
            <v>56.989137348048168</v>
          </cell>
          <cell r="E7">
            <v>10.401565756676931</v>
          </cell>
          <cell r="F7">
            <v>18.91286295336306</v>
          </cell>
          <cell r="G7">
            <v>13.327006780874706</v>
          </cell>
          <cell r="H7">
            <v>13.978139665554529</v>
          </cell>
          <cell r="I7">
            <v>17.373103262526747</v>
          </cell>
          <cell r="J7">
            <v>59.894158749550613</v>
          </cell>
          <cell r="K7">
            <v>8.5541626825813637</v>
          </cell>
          <cell r="L7">
            <v>18.097930702740651</v>
          </cell>
          <cell r="M7">
            <v>54.8</v>
          </cell>
        </row>
        <row r="8">
          <cell r="A8">
            <v>35</v>
          </cell>
          <cell r="B8">
            <v>42.314182006923929</v>
          </cell>
          <cell r="C8">
            <v>73.7</v>
          </cell>
          <cell r="D8">
            <v>42.230792279261308</v>
          </cell>
          <cell r="E8">
            <v>17.249198659137591</v>
          </cell>
          <cell r="F8">
            <v>17.034868698803194</v>
          </cell>
          <cell r="G8">
            <v>6.4705095365448475</v>
          </cell>
          <cell r="H8">
            <v>16.869534614116912</v>
          </cell>
          <cell r="I8">
            <v>14.93548316519739</v>
          </cell>
          <cell r="J8">
            <v>45.444677312162717</v>
          </cell>
          <cell r="K8">
            <v>3.3936850562613778</v>
          </cell>
          <cell r="L8">
            <v>26.048052962153761</v>
          </cell>
          <cell r="M8">
            <v>46.3</v>
          </cell>
        </row>
        <row r="9">
          <cell r="A9">
            <v>40</v>
          </cell>
          <cell r="B9">
            <v>70.485663121586711</v>
          </cell>
          <cell r="C9">
            <v>63.1</v>
          </cell>
          <cell r="D9">
            <v>203.55748095062006</v>
          </cell>
          <cell r="E9">
            <v>21.990206369989153</v>
          </cell>
          <cell r="F9">
            <v>16.676084816607435</v>
          </cell>
          <cell r="G9">
            <v>15.347497177436177</v>
          </cell>
          <cell r="H9">
            <v>8.1240106469665925</v>
          </cell>
          <cell r="I9">
            <v>5.536722197307534</v>
          </cell>
          <cell r="J9">
            <v>38.73616004279932</v>
          </cell>
          <cell r="K9">
            <v>8.330471249451131</v>
          </cell>
          <cell r="L9">
            <v>43.491485264464742</v>
          </cell>
          <cell r="M9">
            <v>70.099999999999994</v>
          </cell>
        </row>
        <row r="10">
          <cell r="A10">
            <v>45</v>
          </cell>
          <cell r="B10">
            <v>63.732144643181748</v>
          </cell>
          <cell r="C10">
            <v>50.5</v>
          </cell>
          <cell r="D10">
            <v>67.696368145783239</v>
          </cell>
          <cell r="E10">
            <v>11.779876578844323</v>
          </cell>
          <cell r="F10">
            <v>24.56063504003717</v>
          </cell>
          <cell r="G10">
            <v>11.245804910837224</v>
          </cell>
          <cell r="H10">
            <v>8.3431320671559721</v>
          </cell>
          <cell r="I10">
            <v>7.612738114979587</v>
          </cell>
          <cell r="J10">
            <v>29.5849174755717</v>
          </cell>
          <cell r="K10">
            <v>4.1335403301995193</v>
          </cell>
          <cell r="L10">
            <v>55.850877184742266</v>
          </cell>
          <cell r="M10">
            <v>75.3</v>
          </cell>
        </row>
        <row r="11">
          <cell r="A11">
            <v>50</v>
          </cell>
          <cell r="B11">
            <v>129.62068531660532</v>
          </cell>
          <cell r="C11">
            <v>63.3</v>
          </cell>
          <cell r="D11">
            <v>112.967949651476</v>
          </cell>
          <cell r="E11">
            <v>20.300513992963992</v>
          </cell>
          <cell r="F11">
            <v>23.627913022848631</v>
          </cell>
          <cell r="G11">
            <v>13.599264561993115</v>
          </cell>
          <cell r="H11">
            <v>5.8813576638669032</v>
          </cell>
          <cell r="I11">
            <v>6.1833889524094685</v>
          </cell>
          <cell r="J11">
            <v>18.664768133429799</v>
          </cell>
          <cell r="K11">
            <v>5.3057272915214364</v>
          </cell>
          <cell r="L11">
            <v>72.602004312894991</v>
          </cell>
          <cell r="M11">
            <v>78.7</v>
          </cell>
        </row>
        <row r="12">
          <cell r="A12">
            <v>55</v>
          </cell>
          <cell r="B12">
            <v>119.13982816365269</v>
          </cell>
          <cell r="C12">
            <v>103.2</v>
          </cell>
          <cell r="D12">
            <v>86.755224905668058</v>
          </cell>
          <cell r="E12">
            <v>30.379429171350242</v>
          </cell>
          <cell r="F12">
            <v>18.555355659478323</v>
          </cell>
          <cell r="G12">
            <v>16.080567114288836</v>
          </cell>
          <cell r="H12">
            <v>5.9250464874216311</v>
          </cell>
          <cell r="I12">
            <v>6.4291736454252613</v>
          </cell>
          <cell r="J12">
            <v>11.257395964843814</v>
          </cell>
          <cell r="L12">
            <v>63.173384831255191</v>
          </cell>
          <cell r="M12">
            <v>66.099999999999994</v>
          </cell>
        </row>
        <row r="13">
          <cell r="A13">
            <v>60</v>
          </cell>
          <cell r="B13">
            <v>147.06102865169947</v>
          </cell>
          <cell r="C13">
            <v>121.1</v>
          </cell>
          <cell r="D13">
            <v>110.3689627688056</v>
          </cell>
          <cell r="E13">
            <v>23.646957155207662</v>
          </cell>
          <cell r="F13">
            <v>13.956559021478686</v>
          </cell>
          <cell r="G13">
            <v>25.483550578340598</v>
          </cell>
          <cell r="H13">
            <v>2.705679978049683</v>
          </cell>
          <cell r="I13">
            <v>3.7785606233391236</v>
          </cell>
          <cell r="J13">
            <v>63.868825852809024</v>
          </cell>
          <cell r="L13">
            <v>70.624399371769115</v>
          </cell>
          <cell r="M13">
            <v>77.2</v>
          </cell>
        </row>
        <row r="14">
          <cell r="A14">
            <v>65</v>
          </cell>
          <cell r="B14">
            <v>144.01131855905535</v>
          </cell>
          <cell r="C14">
            <v>138</v>
          </cell>
          <cell r="D14">
            <v>102.50107977156291</v>
          </cell>
          <cell r="E14">
            <v>14.477907861424633</v>
          </cell>
          <cell r="F14">
            <v>18.324253269727127</v>
          </cell>
          <cell r="G14">
            <v>27.667524445895296</v>
          </cell>
          <cell r="H14">
            <v>2.3462266089212633</v>
          </cell>
          <cell r="I14">
            <v>6.1540271537398414</v>
          </cell>
          <cell r="J14">
            <v>63.2777632939653</v>
          </cell>
          <cell r="L14">
            <v>55.446230321194975</v>
          </cell>
          <cell r="M14">
            <v>66.599999999999994</v>
          </cell>
        </row>
        <row r="15">
          <cell r="A15">
            <v>70</v>
          </cell>
          <cell r="B15">
            <v>162.54450007343738</v>
          </cell>
          <cell r="C15">
            <v>75.8</v>
          </cell>
          <cell r="D15">
            <v>133.72962574794826</v>
          </cell>
          <cell r="E15">
            <v>15.7534301133906</v>
          </cell>
          <cell r="F15">
            <v>25.324240427626183</v>
          </cell>
          <cell r="G15">
            <v>22.312118936278228</v>
          </cell>
          <cell r="H15">
            <v>7.8574994885739127</v>
          </cell>
          <cell r="I15">
            <v>1.6092252966024445</v>
          </cell>
          <cell r="J15">
            <v>101.84225925872899</v>
          </cell>
          <cell r="L15">
            <v>72.340495610656106</v>
          </cell>
          <cell r="M15">
            <v>66.5</v>
          </cell>
        </row>
        <row r="16">
          <cell r="A16">
            <v>75</v>
          </cell>
          <cell r="B16">
            <v>79.652483227469446</v>
          </cell>
          <cell r="C16">
            <v>110.8</v>
          </cell>
          <cell r="D16">
            <v>127.45341064489905</v>
          </cell>
          <cell r="E16">
            <v>7.3606378868160984</v>
          </cell>
          <cell r="F16">
            <v>21.625485284972683</v>
          </cell>
          <cell r="G16">
            <v>16.783459151266126</v>
          </cell>
          <cell r="H16">
            <v>7.828685097835077</v>
          </cell>
          <cell r="I16">
            <v>2.257781604312139</v>
          </cell>
          <cell r="J16">
            <v>89.530807877642317</v>
          </cell>
          <cell r="L16">
            <v>70.071528437139122</v>
          </cell>
          <cell r="M16">
            <v>9.3800000000000008</v>
          </cell>
        </row>
        <row r="17">
          <cell r="A17">
            <v>80</v>
          </cell>
          <cell r="C17">
            <v>119.7</v>
          </cell>
          <cell r="D17">
            <v>93.027153197085568</v>
          </cell>
          <cell r="E17">
            <v>4.7947844787374745</v>
          </cell>
          <cell r="F17">
            <v>22.46025356852914</v>
          </cell>
          <cell r="G17">
            <v>18.734044331985668</v>
          </cell>
          <cell r="H17">
            <v>9.2675050947562116</v>
          </cell>
          <cell r="I17">
            <v>5.418893747487366</v>
          </cell>
          <cell r="L17">
            <v>80.126343330786426</v>
          </cell>
          <cell r="M17">
            <v>57.13</v>
          </cell>
        </row>
        <row r="18">
          <cell r="A18">
            <v>85</v>
          </cell>
          <cell r="C18">
            <v>99.88</v>
          </cell>
          <cell r="D18">
            <v>156.22022358317014</v>
          </cell>
          <cell r="E18">
            <v>11.285262744529348</v>
          </cell>
          <cell r="F18">
            <v>16.406642983468149</v>
          </cell>
          <cell r="G18">
            <v>20.509111624622054</v>
          </cell>
          <cell r="H18">
            <v>8.720381638071828</v>
          </cell>
          <cell r="I18">
            <v>3.855656333490812</v>
          </cell>
          <cell r="L18">
            <v>78.979647750503034</v>
          </cell>
          <cell r="M18">
            <v>70.81</v>
          </cell>
        </row>
        <row r="19">
          <cell r="A19">
            <v>90</v>
          </cell>
          <cell r="C19">
            <v>143</v>
          </cell>
          <cell r="D19">
            <v>108.81982898610867</v>
          </cell>
          <cell r="E19">
            <v>5.3417266894913773</v>
          </cell>
          <cell r="F19">
            <v>26.141664236998864</v>
          </cell>
          <cell r="G19">
            <v>26.072005996395923</v>
          </cell>
          <cell r="H19">
            <v>9.8507294352147081</v>
          </cell>
          <cell r="I19">
            <v>9.5733295186176282</v>
          </cell>
          <cell r="L19">
            <v>71.034165352658931</v>
          </cell>
          <cell r="M19">
            <v>93.77</v>
          </cell>
        </row>
        <row r="20">
          <cell r="A20">
            <v>95</v>
          </cell>
          <cell r="D20">
            <v>128.06714585749376</v>
          </cell>
          <cell r="E20">
            <v>22.242398201972581</v>
          </cell>
          <cell r="F20">
            <v>12.718433701589662</v>
          </cell>
          <cell r="G20">
            <v>26.711380023435662</v>
          </cell>
          <cell r="H20">
            <v>6.0874751718028639</v>
          </cell>
          <cell r="I20">
            <v>3.3809391131580897</v>
          </cell>
        </row>
        <row r="21">
          <cell r="A21">
            <v>100</v>
          </cell>
          <cell r="D21">
            <v>160.63563603238364</v>
          </cell>
          <cell r="E21">
            <v>34.19348904049523</v>
          </cell>
          <cell r="F21">
            <v>6.5676522927431016</v>
          </cell>
          <cell r="G21">
            <v>21.193847971420837</v>
          </cell>
          <cell r="H21">
            <v>4.5822884586263486</v>
          </cell>
          <cell r="I21">
            <v>2.2798623172329573</v>
          </cell>
        </row>
        <row r="22">
          <cell r="A22">
            <v>105</v>
          </cell>
          <cell r="E22">
            <v>12.446831477383192</v>
          </cell>
          <cell r="F22">
            <v>5.7344193852029672</v>
          </cell>
          <cell r="G22">
            <v>21.317611865863565</v>
          </cell>
          <cell r="H22">
            <v>12.944463030644721</v>
          </cell>
          <cell r="I22">
            <v>2.536522304977054</v>
          </cell>
        </row>
        <row r="23">
          <cell r="A23">
            <v>110</v>
          </cell>
          <cell r="E23">
            <v>20.545430836177228</v>
          </cell>
          <cell r="F23">
            <v>31.366576540146731</v>
          </cell>
          <cell r="G23">
            <v>15.37038848665977</v>
          </cell>
          <cell r="H23">
            <v>7.2418906476037197</v>
          </cell>
          <cell r="I23">
            <v>22.846500319395066</v>
          </cell>
        </row>
        <row r="24">
          <cell r="A24">
            <v>115</v>
          </cell>
          <cell r="E24">
            <v>35.785650736462372</v>
          </cell>
          <cell r="F24">
            <v>30.715300070788945</v>
          </cell>
          <cell r="G24">
            <v>6.0190860073082986</v>
          </cell>
          <cell r="H24">
            <v>9.6907807747430326</v>
          </cell>
          <cell r="I24">
            <v>11.70561385735822</v>
          </cell>
        </row>
        <row r="25">
          <cell r="A25">
            <v>120</v>
          </cell>
          <cell r="E25">
            <v>26.843847628086415</v>
          </cell>
          <cell r="F25">
            <v>28.072769582250324</v>
          </cell>
          <cell r="G25">
            <v>12.035224406557855</v>
          </cell>
          <cell r="H25">
            <v>8.2090813831672218</v>
          </cell>
          <cell r="I25">
            <v>4.944678212159733</v>
          </cell>
        </row>
        <row r="26">
          <cell r="A26">
            <v>125</v>
          </cell>
          <cell r="E26">
            <v>32.218529413616331</v>
          </cell>
          <cell r="F26">
            <v>41.94638701936843</v>
          </cell>
          <cell r="G26">
            <v>26.111788983831573</v>
          </cell>
          <cell r="H26">
            <v>7.7217044271263608</v>
          </cell>
          <cell r="I26">
            <v>5.1355498060300118</v>
          </cell>
        </row>
        <row r="27">
          <cell r="A27">
            <v>130</v>
          </cell>
          <cell r="E27">
            <v>20.407567452844908</v>
          </cell>
          <cell r="F27">
            <v>53.389033419606363</v>
          </cell>
          <cell r="G27">
            <v>5.7295827529696099</v>
          </cell>
          <cell r="H27">
            <v>7.2180377346347262</v>
          </cell>
          <cell r="I27">
            <v>8.2540750698425409</v>
          </cell>
        </row>
        <row r="28">
          <cell r="A28">
            <v>135</v>
          </cell>
          <cell r="E28">
            <v>23.349369884575403</v>
          </cell>
          <cell r="F28">
            <v>48.894806919250648</v>
          </cell>
          <cell r="G28">
            <v>15.281257107532031</v>
          </cell>
          <cell r="H28">
            <v>16.880483752629079</v>
          </cell>
          <cell r="I28">
            <v>7.7682324554989881</v>
          </cell>
        </row>
        <row r="29">
          <cell r="A29">
            <v>140</v>
          </cell>
          <cell r="E29">
            <v>18.103356066779039</v>
          </cell>
          <cell r="F29">
            <v>45.567435852222978</v>
          </cell>
          <cell r="G29">
            <v>28.822871216164657</v>
          </cell>
          <cell r="H29">
            <v>17.602615428815199</v>
          </cell>
          <cell r="I29">
            <v>34.138014446008448</v>
          </cell>
        </row>
        <row r="30">
          <cell r="A30">
            <v>145</v>
          </cell>
          <cell r="E30">
            <v>17.426096543965649</v>
          </cell>
          <cell r="F30">
            <v>32.331471246782108</v>
          </cell>
          <cell r="G30">
            <v>59.179197466141247</v>
          </cell>
          <cell r="H30">
            <v>37.234189957765985</v>
          </cell>
          <cell r="I30">
            <v>21.789822438401458</v>
          </cell>
        </row>
        <row r="31">
          <cell r="A31">
            <v>150</v>
          </cell>
          <cell r="E31">
            <v>6.8945660245334723</v>
          </cell>
          <cell r="F31">
            <v>30.929584294020906</v>
          </cell>
          <cell r="G31">
            <v>24.155829337246271</v>
          </cell>
          <cell r="H31">
            <v>30.237302103293516</v>
          </cell>
          <cell r="I31">
            <v>7.0025668039482358</v>
          </cell>
        </row>
        <row r="32">
          <cell r="A32">
            <v>155</v>
          </cell>
          <cell r="E32">
            <v>9.7127879532272363</v>
          </cell>
          <cell r="F32">
            <v>2.717818334897725</v>
          </cell>
          <cell r="G32">
            <v>7.6330089206679217</v>
          </cell>
          <cell r="H32">
            <v>30.021901016627215</v>
          </cell>
          <cell r="I32">
            <v>13.960935258302607</v>
          </cell>
        </row>
        <row r="33">
          <cell r="A33">
            <v>160</v>
          </cell>
          <cell r="E33">
            <v>30.508836457228568</v>
          </cell>
          <cell r="F33">
            <v>1.9606100760331115</v>
          </cell>
          <cell r="G33">
            <v>17.020235876346351</v>
          </cell>
          <cell r="I33">
            <v>27.343068020936432</v>
          </cell>
        </row>
        <row r="34">
          <cell r="A34">
            <v>165</v>
          </cell>
          <cell r="E34">
            <v>47.060727655094418</v>
          </cell>
          <cell r="F34">
            <v>4.2274673088445818</v>
          </cell>
          <cell r="G34">
            <v>11.249878354158325</v>
          </cell>
          <cell r="I34">
            <v>16.697086308471569</v>
          </cell>
        </row>
        <row r="35">
          <cell r="A35">
            <v>170</v>
          </cell>
          <cell r="E35">
            <v>41.101721184710271</v>
          </cell>
          <cell r="F35">
            <v>18.092383576235484</v>
          </cell>
          <cell r="G35">
            <v>10.603511472472945</v>
          </cell>
          <cell r="I35">
            <v>43.544695498985405</v>
          </cell>
        </row>
        <row r="36">
          <cell r="A36">
            <v>175</v>
          </cell>
          <cell r="E36">
            <v>27.324123847836308</v>
          </cell>
          <cell r="F36">
            <v>27.438118568675325</v>
          </cell>
          <cell r="G36">
            <v>8.5988328688450562</v>
          </cell>
          <cell r="I36">
            <v>33.051884895815199</v>
          </cell>
        </row>
        <row r="37">
          <cell r="A37">
            <v>180</v>
          </cell>
          <cell r="E37">
            <v>28.501299442204164</v>
          </cell>
          <cell r="G37">
            <v>10.143189527306689</v>
          </cell>
          <cell r="I37">
            <v>33.953089642714048</v>
          </cell>
        </row>
        <row r="38">
          <cell r="A38">
            <v>185</v>
          </cell>
          <cell r="G38">
            <v>10.071014018194054</v>
          </cell>
          <cell r="I38">
            <v>28.454104958395945</v>
          </cell>
        </row>
        <row r="39">
          <cell r="A39">
            <v>190</v>
          </cell>
          <cell r="G39">
            <v>15.155581510365554</v>
          </cell>
          <cell r="I39">
            <v>14.292473933863103</v>
          </cell>
        </row>
        <row r="40">
          <cell r="A40">
            <v>195</v>
          </cell>
          <cell r="G40">
            <v>21.023330822010365</v>
          </cell>
        </row>
        <row r="41">
          <cell r="A41">
            <v>200</v>
          </cell>
          <cell r="G41">
            <v>16.560044068332541</v>
          </cell>
        </row>
      </sheetData>
      <sheetData sheetId="8">
        <row r="2">
          <cell r="A2">
            <v>5</v>
          </cell>
          <cell r="B2">
            <v>0.62</v>
          </cell>
          <cell r="C2">
            <v>3.7411598209648997E-2</v>
          </cell>
          <cell r="D2">
            <v>0.24113732507621033</v>
          </cell>
          <cell r="E2">
            <v>0.13924918140108361</v>
          </cell>
          <cell r="F2">
            <v>2.2209005849156838</v>
          </cell>
          <cell r="G2">
            <v>1.2277637514321351</v>
          </cell>
          <cell r="H2">
            <v>5.0565221931790971E-2</v>
          </cell>
          <cell r="I2">
            <v>8.209533318945049E-2</v>
          </cell>
          <cell r="J2">
            <v>0.54677100863586703</v>
          </cell>
          <cell r="K2">
            <v>0.66670002048829691</v>
          </cell>
          <cell r="L2">
            <v>0.11947572021084883</v>
          </cell>
          <cell r="M2">
            <v>0.17267511507976205</v>
          </cell>
        </row>
        <row r="3">
          <cell r="A3">
            <v>10</v>
          </cell>
          <cell r="B3">
            <v>0.16</v>
          </cell>
          <cell r="C3">
            <v>0.921182973124686</v>
          </cell>
          <cell r="D3">
            <v>0.51994578362848698</v>
          </cell>
          <cell r="E3">
            <v>9.5544437127200885E-2</v>
          </cell>
          <cell r="F3">
            <v>0.24827365217232045</v>
          </cell>
          <cell r="G3">
            <v>0.39881921710950508</v>
          </cell>
          <cell r="H3">
            <v>0.13314767482953341</v>
          </cell>
          <cell r="I3">
            <v>5.8666491407155102E-2</v>
          </cell>
          <cell r="J3">
            <v>0.84582780522361112</v>
          </cell>
          <cell r="K3">
            <v>0.75615786194291856</v>
          </cell>
          <cell r="L3">
            <v>0.14239566848485941</v>
          </cell>
          <cell r="M3">
            <v>0.17750378815022316</v>
          </cell>
        </row>
        <row r="4">
          <cell r="A4">
            <v>15</v>
          </cell>
          <cell r="B4">
            <v>0.47</v>
          </cell>
          <cell r="C4">
            <v>0.81242326778933927</v>
          </cell>
          <cell r="D4">
            <v>0.31202748593833274</v>
          </cell>
          <cell r="E4">
            <v>0.14540472456233533</v>
          </cell>
          <cell r="F4">
            <v>0.11165159995843885</v>
          </cell>
          <cell r="G4">
            <v>0.17686100059106949</v>
          </cell>
          <cell r="H4">
            <v>0.16643848077502474</v>
          </cell>
          <cell r="I4">
            <v>5.4222772234494072E-2</v>
          </cell>
          <cell r="J4">
            <v>0.89010486529608246</v>
          </cell>
          <cell r="K4">
            <v>0.78072535071869742</v>
          </cell>
          <cell r="L4">
            <v>0.16495504825492663</v>
          </cell>
          <cell r="M4">
            <v>0.16857891363897237</v>
          </cell>
        </row>
        <row r="5">
          <cell r="A5">
            <v>20</v>
          </cell>
          <cell r="B5">
            <v>0.56000000000000005</v>
          </cell>
          <cell r="C5">
            <v>0.88</v>
          </cell>
          <cell r="D5">
            <v>0.75158113020732387</v>
          </cell>
          <cell r="E5">
            <v>9.9632169153731825E-2</v>
          </cell>
          <cell r="F5">
            <v>0.1313015840886359</v>
          </cell>
          <cell r="G5">
            <v>0.12777363081143817</v>
          </cell>
          <cell r="H5">
            <v>0.18203721806370204</v>
          </cell>
          <cell r="I5">
            <v>0.36985626898321611</v>
          </cell>
          <cell r="J5">
            <v>0.90898203269062938</v>
          </cell>
          <cell r="K5">
            <v>0.52</v>
          </cell>
          <cell r="L5">
            <v>0.34851263586542308</v>
          </cell>
          <cell r="M5">
            <v>0.26552807685273228</v>
          </cell>
        </row>
        <row r="6">
          <cell r="A6">
            <v>25</v>
          </cell>
          <cell r="B6">
            <v>0.62</v>
          </cell>
          <cell r="C6">
            <v>0.92213991899924952</v>
          </cell>
          <cell r="D6">
            <v>0.31525893579043235</v>
          </cell>
          <cell r="E6">
            <v>0.22470478646222392</v>
          </cell>
          <cell r="F6">
            <v>0.32024939188140844</v>
          </cell>
          <cell r="G6">
            <v>0.11579735162392432</v>
          </cell>
          <cell r="H6">
            <v>0.19013636005848089</v>
          </cell>
          <cell r="I6">
            <v>0.51596807753433571</v>
          </cell>
          <cell r="J6">
            <v>1.0521435692431258</v>
          </cell>
          <cell r="K6">
            <v>0.45728902771063668</v>
          </cell>
          <cell r="L6">
            <v>0.21102987446586746</v>
          </cell>
          <cell r="M6">
            <v>0.29446378096626724</v>
          </cell>
        </row>
        <row r="7">
          <cell r="A7">
            <v>30</v>
          </cell>
          <cell r="B7">
            <v>0.47</v>
          </cell>
          <cell r="C7">
            <v>0.8492979382668272</v>
          </cell>
          <cell r="D7">
            <v>0.940001914136119</v>
          </cell>
          <cell r="E7">
            <v>0.28786262816178065</v>
          </cell>
          <cell r="F7">
            <v>0.38939077889649559</v>
          </cell>
          <cell r="G7">
            <v>0.35352015432336636</v>
          </cell>
          <cell r="H7">
            <v>0.32947228297505321</v>
          </cell>
          <cell r="I7">
            <v>0.36563187951181553</v>
          </cell>
          <cell r="J7">
            <v>0.98010212779837191</v>
          </cell>
          <cell r="K7">
            <v>0.16040561688962787</v>
          </cell>
          <cell r="L7">
            <v>0.28135212420559297</v>
          </cell>
          <cell r="M7">
            <v>0.38573352686328682</v>
          </cell>
        </row>
        <row r="8">
          <cell r="A8">
            <v>35</v>
          </cell>
          <cell r="B8">
            <v>0.49</v>
          </cell>
          <cell r="C8">
            <v>0.82704074706170205</v>
          </cell>
          <cell r="D8">
            <v>0.48480558815832725</v>
          </cell>
          <cell r="E8">
            <v>0.44669996024915798</v>
          </cell>
          <cell r="F8">
            <v>0.52718127454709407</v>
          </cell>
          <cell r="G8">
            <v>0.12477970763530767</v>
          </cell>
          <cell r="H8">
            <v>0.34099081065415421</v>
          </cell>
          <cell r="I8">
            <v>0.5887539154831396</v>
          </cell>
          <cell r="J8">
            <v>1.0615181711165043</v>
          </cell>
          <cell r="K8">
            <v>0.61872845892445394</v>
          </cell>
          <cell r="L8">
            <v>0.26125409033960534</v>
          </cell>
          <cell r="M8">
            <v>0.20812313487621498</v>
          </cell>
        </row>
        <row r="9">
          <cell r="A9">
            <v>40</v>
          </cell>
          <cell r="B9">
            <v>0.76</v>
          </cell>
          <cell r="C9">
            <v>0.86692124801203452</v>
          </cell>
          <cell r="D9">
            <v>1.0615355239427016</v>
          </cell>
          <cell r="E9">
            <v>0.53231400239634874</v>
          </cell>
          <cell r="F9">
            <v>0.43471588850870418</v>
          </cell>
          <cell r="G9">
            <v>0.44961131773000973</v>
          </cell>
          <cell r="H9">
            <v>0.13233772564785823</v>
          </cell>
          <cell r="I9">
            <v>0.13583707203329703</v>
          </cell>
          <cell r="J9">
            <v>0.78433049913508845</v>
          </cell>
          <cell r="K9">
            <v>0.62131450752862138</v>
          </cell>
          <cell r="L9">
            <v>0.34347125971937431</v>
          </cell>
          <cell r="M9">
            <v>0.3342746940830349</v>
          </cell>
        </row>
        <row r="10">
          <cell r="A10">
            <v>45</v>
          </cell>
          <cell r="B10">
            <v>0.51</v>
          </cell>
          <cell r="C10">
            <v>0.69297372514032229</v>
          </cell>
          <cell r="D10">
            <v>0.86661900368385747</v>
          </cell>
          <cell r="E10">
            <v>0.33383380768932186</v>
          </cell>
          <cell r="F10">
            <v>0.57860350103541791</v>
          </cell>
          <cell r="G10">
            <v>0.29625197614266574</v>
          </cell>
          <cell r="H10">
            <v>0.16264293069873151</v>
          </cell>
          <cell r="I10">
            <v>0.22023469892447495</v>
          </cell>
          <cell r="J10">
            <v>0.98642301117531406</v>
          </cell>
          <cell r="K10">
            <v>0.71152834148084942</v>
          </cell>
          <cell r="L10">
            <v>0.36701674111299815</v>
          </cell>
          <cell r="M10">
            <v>0.31782449870285939</v>
          </cell>
        </row>
        <row r="11">
          <cell r="A11">
            <v>50</v>
          </cell>
          <cell r="B11">
            <v>0.34</v>
          </cell>
          <cell r="C11">
            <v>1.2450854281281369</v>
          </cell>
          <cell r="D11">
            <v>0.38715423308096142</v>
          </cell>
          <cell r="E11">
            <v>0.53176478565612861</v>
          </cell>
          <cell r="F11">
            <v>0.59125767735277823</v>
          </cell>
          <cell r="G11">
            <v>0.4084939610023004</v>
          </cell>
          <cell r="H11">
            <v>0.20563455922108284</v>
          </cell>
          <cell r="I11">
            <v>0.15292163652919377</v>
          </cell>
          <cell r="J11">
            <v>1.4979430738997768</v>
          </cell>
          <cell r="K11">
            <v>0.66261114718518566</v>
          </cell>
          <cell r="L11">
            <v>0.34929765330607582</v>
          </cell>
          <cell r="M11">
            <v>0.41351515096091818</v>
          </cell>
        </row>
        <row r="12">
          <cell r="A12">
            <v>55</v>
          </cell>
          <cell r="B12">
            <v>0.33</v>
          </cell>
          <cell r="C12">
            <v>0.32822237045713692</v>
          </cell>
          <cell r="D12">
            <v>0.23159176019605818</v>
          </cell>
          <cell r="E12">
            <v>0.74736452804977505</v>
          </cell>
          <cell r="F12">
            <v>0.5427228224703774</v>
          </cell>
          <cell r="G12">
            <v>0.39368244722212303</v>
          </cell>
          <cell r="H12">
            <v>0.10574369071572047</v>
          </cell>
          <cell r="I12">
            <v>0.20826839171644687</v>
          </cell>
          <cell r="J12">
            <v>1.4334266202140904</v>
          </cell>
          <cell r="L12">
            <v>0.29980465893366443</v>
          </cell>
          <cell r="M12">
            <v>0.29532187515539171</v>
          </cell>
        </row>
        <row r="13">
          <cell r="A13">
            <v>60</v>
          </cell>
          <cell r="B13">
            <v>0.28999999999999998</v>
          </cell>
          <cell r="C13">
            <v>0.21504726711097627</v>
          </cell>
          <cell r="D13">
            <v>0.19012244070281598</v>
          </cell>
          <cell r="E13">
            <v>0.53604090428190998</v>
          </cell>
          <cell r="F13">
            <v>0.36711235249358953</v>
          </cell>
          <cell r="G13">
            <v>0.55066276897695832</v>
          </cell>
          <cell r="H13">
            <v>4.0112767583209981E-2</v>
          </cell>
          <cell r="I13">
            <v>9.4484601484447053E-2</v>
          </cell>
          <cell r="J13">
            <v>0.99480021963956533</v>
          </cell>
          <cell r="L13">
            <v>0.28918434035800844</v>
          </cell>
          <cell r="M13">
            <v>0.3094878684636701</v>
          </cell>
        </row>
        <row r="14">
          <cell r="A14">
            <v>65</v>
          </cell>
          <cell r="B14">
            <v>0.26</v>
          </cell>
          <cell r="C14">
            <v>0.29787078130943323</v>
          </cell>
          <cell r="D14">
            <v>0.19474082807344217</v>
          </cell>
          <cell r="E14">
            <v>0.28449649321890541</v>
          </cell>
          <cell r="F14">
            <v>0.54257750030819285</v>
          </cell>
          <cell r="G14">
            <v>0.62441009008305526</v>
          </cell>
          <cell r="H14">
            <v>2.9689371491996342E-2</v>
          </cell>
          <cell r="I14">
            <v>0.15110958626618159</v>
          </cell>
          <cell r="J14">
            <v>0.47474774436475758</v>
          </cell>
          <cell r="L14">
            <v>0.21222154488600026</v>
          </cell>
          <cell r="M14">
            <v>0.31063645401158158</v>
          </cell>
        </row>
        <row r="15">
          <cell r="A15">
            <v>70</v>
          </cell>
          <cell r="B15">
            <v>0.35</v>
          </cell>
          <cell r="C15">
            <v>0.56303101321666682</v>
          </cell>
          <cell r="D15">
            <v>0.28394125989521968</v>
          </cell>
          <cell r="E15">
            <v>0.2333980513803165</v>
          </cell>
          <cell r="F15">
            <v>0.58923960469867087</v>
          </cell>
          <cell r="G15">
            <v>0.57386322021775127</v>
          </cell>
          <cell r="H15">
            <v>0.10282750734504927</v>
          </cell>
          <cell r="I15">
            <v>2.3833782545096157E-2</v>
          </cell>
          <cell r="J15">
            <v>0.21200748073032219</v>
          </cell>
          <cell r="L15">
            <v>0.24727549198987617</v>
          </cell>
          <cell r="M15">
            <v>0.29253231597382123</v>
          </cell>
        </row>
        <row r="16">
          <cell r="A16">
            <v>75</v>
          </cell>
          <cell r="B16">
            <v>1.81</v>
          </cell>
          <cell r="C16">
            <v>0.12271343214147759</v>
          </cell>
          <cell r="D16">
            <v>0.47118769348472656</v>
          </cell>
          <cell r="E16">
            <v>9.3193473699232324E-2</v>
          </cell>
          <cell r="F16">
            <v>0.58573039351559963</v>
          </cell>
          <cell r="G16">
            <v>0.50226998261889677</v>
          </cell>
          <cell r="H16">
            <v>0.12952784144221846</v>
          </cell>
          <cell r="I16">
            <v>2.8656423786448667E-2</v>
          </cell>
          <cell r="J16">
            <v>0.51224154371630648</v>
          </cell>
          <cell r="L16">
            <v>0.27885193047083229</v>
          </cell>
          <cell r="M16">
            <v>0.52009050839227866</v>
          </cell>
        </row>
        <row r="17">
          <cell r="A17">
            <v>80</v>
          </cell>
          <cell r="C17">
            <v>0.29619745740097919</v>
          </cell>
          <cell r="D17">
            <v>0.32103028554333207</v>
          </cell>
          <cell r="E17">
            <v>5.5137615848042672E-2</v>
          </cell>
          <cell r="F17">
            <v>0.46134704630561868</v>
          </cell>
          <cell r="G17">
            <v>0.55095915586673727</v>
          </cell>
          <cell r="H17">
            <v>0.14799077353597212</v>
          </cell>
          <cell r="I17">
            <v>7.4557693742511894E-2</v>
          </cell>
          <cell r="L17">
            <v>0.18280140915123774</v>
          </cell>
          <cell r="M17">
            <v>0.27681682903231686</v>
          </cell>
        </row>
        <row r="18">
          <cell r="A18">
            <v>85</v>
          </cell>
          <cell r="C18">
            <v>0.17612201515426645</v>
          </cell>
          <cell r="D18">
            <v>0.30550894617433305</v>
          </cell>
          <cell r="E18">
            <v>0.13351974576910527</v>
          </cell>
          <cell r="F18">
            <v>0.27625868427836903</v>
          </cell>
          <cell r="G18">
            <v>0.56042794984197097</v>
          </cell>
          <cell r="H18">
            <v>0.13478210843496852</v>
          </cell>
          <cell r="I18">
            <v>0.10793634699187916</v>
          </cell>
          <cell r="L18">
            <v>0.22295213642853479</v>
          </cell>
          <cell r="M18">
            <v>0.21563161231871156</v>
          </cell>
        </row>
        <row r="19">
          <cell r="A19">
            <v>90</v>
          </cell>
          <cell r="C19">
            <v>0.70630784661496548</v>
          </cell>
          <cell r="D19">
            <v>0.47743958302114015</v>
          </cell>
          <cell r="E19">
            <v>4.7975430173029868E-2</v>
          </cell>
          <cell r="F19">
            <v>0.36264338281213881</v>
          </cell>
          <cell r="G19">
            <v>0.8992409301546419</v>
          </cell>
          <cell r="H19">
            <v>0.10474000355536586</v>
          </cell>
          <cell r="I19">
            <v>0.14352456400001806</v>
          </cell>
          <cell r="L19">
            <v>0.25057465727243944</v>
          </cell>
          <cell r="M19">
            <v>0.19036859780281326</v>
          </cell>
        </row>
        <row r="20">
          <cell r="A20">
            <v>95</v>
          </cell>
          <cell r="D20">
            <v>0.24371070518061044</v>
          </cell>
          <cell r="E20">
            <v>0.27336540168699741</v>
          </cell>
          <cell r="F20">
            <v>0.10437234172471804</v>
          </cell>
          <cell r="G20">
            <v>0.90762698185877821</v>
          </cell>
          <cell r="H20">
            <v>7.1558856391805731E-2</v>
          </cell>
          <cell r="I20">
            <v>5.8942660741817213E-2</v>
          </cell>
        </row>
        <row r="21">
          <cell r="A21">
            <v>100</v>
          </cell>
          <cell r="D21">
            <v>0.55278900441812417</v>
          </cell>
          <cell r="E21">
            <v>0.49644202579775515</v>
          </cell>
          <cell r="F21">
            <v>5.9154453730053763E-2</v>
          </cell>
          <cell r="G21">
            <v>0.56682037519152129</v>
          </cell>
          <cell r="H21">
            <v>6.8299879927849694E-2</v>
          </cell>
          <cell r="I21">
            <v>4.3887888401460191E-2</v>
          </cell>
        </row>
        <row r="22">
          <cell r="A22">
            <v>105</v>
          </cell>
          <cell r="E22">
            <v>0.13770951015475527</v>
          </cell>
          <cell r="F22">
            <v>5.7718671396664215E-2</v>
          </cell>
          <cell r="G22">
            <v>0.52708895559778235</v>
          </cell>
          <cell r="H22">
            <v>0.1560084876990904</v>
          </cell>
          <cell r="I22">
            <v>4.5458182458254323E-2</v>
          </cell>
        </row>
        <row r="23">
          <cell r="A23">
            <v>110</v>
          </cell>
          <cell r="E23">
            <v>0.23299131037277501</v>
          </cell>
          <cell r="F23">
            <v>0.28028283709904367</v>
          </cell>
          <cell r="G23">
            <v>0.29224068838566891</v>
          </cell>
          <cell r="H23">
            <v>0.11310137806995092</v>
          </cell>
          <cell r="I23">
            <v>0.2926601016801097</v>
          </cell>
        </row>
        <row r="24">
          <cell r="A24">
            <v>115</v>
          </cell>
          <cell r="E24">
            <v>0.36620183476521528</v>
          </cell>
          <cell r="F24">
            <v>0.25277200966653229</v>
          </cell>
          <cell r="G24">
            <v>5.812192618275009E-2</v>
          </cell>
          <cell r="H24">
            <v>0.16219082344197672</v>
          </cell>
          <cell r="I24">
            <v>0.11302128258006687</v>
          </cell>
        </row>
        <row r="25">
          <cell r="A25">
            <v>120</v>
          </cell>
          <cell r="E25">
            <v>0.35978526485817003</v>
          </cell>
          <cell r="F25">
            <v>0.23386508616679652</v>
          </cell>
          <cell r="G25">
            <v>0.18063623551896146</v>
          </cell>
          <cell r="H25">
            <v>0.11136733700648198</v>
          </cell>
          <cell r="I25">
            <v>8.6934649894288701E-2</v>
          </cell>
        </row>
        <row r="26">
          <cell r="A26">
            <v>125</v>
          </cell>
          <cell r="E26">
            <v>0.30501593538472349</v>
          </cell>
          <cell r="F26">
            <v>0.45380500019658698</v>
          </cell>
          <cell r="G26">
            <v>0.33393310913372182</v>
          </cell>
          <cell r="H26">
            <v>0.12101713845270894</v>
          </cell>
          <cell r="I26">
            <v>0.10187958292925268</v>
          </cell>
        </row>
        <row r="27">
          <cell r="A27">
            <v>130</v>
          </cell>
          <cell r="E27">
            <v>0.67432673161638113</v>
          </cell>
          <cell r="F27">
            <v>2.057360868351231</v>
          </cell>
          <cell r="G27">
            <v>5.6876177136309533E-2</v>
          </cell>
          <cell r="H27">
            <v>9.0536707819281553E-2</v>
          </cell>
          <cell r="I27">
            <v>0.14577993776351253</v>
          </cell>
        </row>
        <row r="28">
          <cell r="A28">
            <v>135</v>
          </cell>
          <cell r="E28">
            <v>0.32775685081848877</v>
          </cell>
          <cell r="F28">
            <v>0.51580774058016665</v>
          </cell>
          <cell r="G28">
            <v>0.13610910070718413</v>
          </cell>
          <cell r="H28">
            <v>0.70926755538063524</v>
          </cell>
          <cell r="I28">
            <v>0.13083775068150902</v>
          </cell>
        </row>
        <row r="29">
          <cell r="A29">
            <v>140</v>
          </cell>
          <cell r="E29">
            <v>0.25539048199019188</v>
          </cell>
          <cell r="F29">
            <v>0.36567501487496756</v>
          </cell>
          <cell r="G29">
            <v>0.38016657619530048</v>
          </cell>
          <cell r="H29">
            <v>0.60202630459986262</v>
          </cell>
          <cell r="I29">
            <v>0.83262137800763947</v>
          </cell>
        </row>
        <row r="30">
          <cell r="A30">
            <v>145</v>
          </cell>
          <cell r="E30">
            <v>0.14251829911234778</v>
          </cell>
          <cell r="F30">
            <v>0.35423374586884276</v>
          </cell>
          <cell r="G30">
            <v>0.5162663958948992</v>
          </cell>
          <cell r="H30">
            <v>0.99811927729892236</v>
          </cell>
          <cell r="I30">
            <v>0.92028849934677492</v>
          </cell>
        </row>
        <row r="31">
          <cell r="A31">
            <v>150</v>
          </cell>
          <cell r="E31">
            <v>0.16165254118504666</v>
          </cell>
          <cell r="F31">
            <v>0.36905170498960888</v>
          </cell>
          <cell r="G31">
            <v>0.2977535200762248</v>
          </cell>
          <cell r="H31">
            <v>7.3976233809780059</v>
          </cell>
          <cell r="I31">
            <v>0.39612772456525153</v>
          </cell>
        </row>
        <row r="32">
          <cell r="A32">
            <v>155</v>
          </cell>
          <cell r="E32">
            <v>0.51734768382323404</v>
          </cell>
          <cell r="F32">
            <v>3.123140778788171E-2</v>
          </cell>
          <cell r="G32">
            <v>6.1196668062468616E-2</v>
          </cell>
          <cell r="H32">
            <v>3.2689472011454717</v>
          </cell>
          <cell r="I32">
            <v>1.8426246563550939</v>
          </cell>
        </row>
        <row r="33">
          <cell r="A33">
            <v>160</v>
          </cell>
          <cell r="E33">
            <v>0.75197252072653109</v>
          </cell>
          <cell r="F33">
            <v>2.9889414145654668E-2</v>
          </cell>
          <cell r="G33">
            <v>2.0644053850241746</v>
          </cell>
          <cell r="I33">
            <v>2.2558755148803065</v>
          </cell>
        </row>
        <row r="34">
          <cell r="A34">
            <v>165</v>
          </cell>
          <cell r="E34">
            <v>0.88231957573069075</v>
          </cell>
          <cell r="F34">
            <v>5.5598137686764339E-2</v>
          </cell>
          <cell r="G34">
            <v>3.5169882062898048</v>
          </cell>
          <cell r="I34">
            <v>1.3960239836102053</v>
          </cell>
        </row>
        <row r="35">
          <cell r="A35">
            <v>170</v>
          </cell>
          <cell r="E35">
            <v>0.66822854815707189</v>
          </cell>
          <cell r="F35">
            <v>0.32779885606874443</v>
          </cell>
          <cell r="G35">
            <v>2.4075430988343798</v>
          </cell>
          <cell r="I35">
            <v>0.32145909000734735</v>
          </cell>
        </row>
        <row r="36">
          <cell r="A36">
            <v>175</v>
          </cell>
          <cell r="E36">
            <v>0.41884462390068883</v>
          </cell>
          <cell r="F36">
            <v>0.45022031200786028</v>
          </cell>
          <cell r="G36">
            <v>1.4454814057724545</v>
          </cell>
          <cell r="I36">
            <v>0.21885593644095752</v>
          </cell>
        </row>
        <row r="37">
          <cell r="A37">
            <v>180</v>
          </cell>
          <cell r="E37">
            <v>0.39170488694720651</v>
          </cell>
          <cell r="G37">
            <v>2.5692153751233531</v>
          </cell>
          <cell r="I37">
            <v>0.32208133930837479</v>
          </cell>
        </row>
        <row r="38">
          <cell r="A38">
            <v>185</v>
          </cell>
          <cell r="G38">
            <v>2.1282012394641239</v>
          </cell>
          <cell r="I38">
            <v>0.44684996672261207</v>
          </cell>
        </row>
        <row r="39">
          <cell r="A39">
            <v>190</v>
          </cell>
          <cell r="G39">
            <v>6.8375255432377067</v>
          </cell>
          <cell r="I39">
            <v>0.23711837625438068</v>
          </cell>
        </row>
        <row r="40">
          <cell r="A40">
            <v>195</v>
          </cell>
          <cell r="G40">
            <v>1.0576639583703871</v>
          </cell>
        </row>
        <row r="41">
          <cell r="A41">
            <v>200</v>
          </cell>
          <cell r="G41">
            <v>0.3520062021283496</v>
          </cell>
        </row>
      </sheetData>
      <sheetData sheetId="9">
        <row r="2">
          <cell r="A2">
            <v>5</v>
          </cell>
          <cell r="B2">
            <v>11.3</v>
          </cell>
          <cell r="C2">
            <v>0.46994559367753996</v>
          </cell>
          <cell r="D2">
            <v>4.1831707423020337</v>
          </cell>
          <cell r="E2">
            <v>1.2485291171735367</v>
          </cell>
          <cell r="F2">
            <v>29.308417637813672</v>
          </cell>
          <cell r="G2">
            <v>22.180023474436315</v>
          </cell>
          <cell r="H2">
            <v>0.36044577852527848</v>
          </cell>
          <cell r="I2">
            <v>0.65586976561067478</v>
          </cell>
          <cell r="J2">
            <v>9.4288145329611552</v>
          </cell>
          <cell r="K2">
            <v>12.737140464572095</v>
          </cell>
          <cell r="L2">
            <v>1.4906542624333381</v>
          </cell>
          <cell r="M2">
            <v>1.9789843779858007</v>
          </cell>
        </row>
        <row r="3">
          <cell r="A3">
            <v>10</v>
          </cell>
          <cell r="B3">
            <v>2.2599999999999998</v>
          </cell>
          <cell r="C3">
            <v>18.627739481793828</v>
          </cell>
          <cell r="D3">
            <v>4.9963731808129115</v>
          </cell>
          <cell r="E3">
            <v>0.69563775278088813</v>
          </cell>
          <cell r="F3">
            <v>2.2020765435763687</v>
          </cell>
          <cell r="G3">
            <v>4.9995515838144273</v>
          </cell>
          <cell r="H3">
            <v>1.231502842829477</v>
          </cell>
          <cell r="I3">
            <v>0.52942654935472155</v>
          </cell>
          <cell r="J3">
            <v>7.735676785261159</v>
          </cell>
          <cell r="K3">
            <v>15.8669416255585</v>
          </cell>
          <cell r="L3">
            <v>1.7217152196163268</v>
          </cell>
          <cell r="M3">
            <v>1.6261046685668274</v>
          </cell>
        </row>
        <row r="4">
          <cell r="A4">
            <v>15</v>
          </cell>
          <cell r="B4">
            <v>8.7200000000000006</v>
          </cell>
          <cell r="C4">
            <v>16.802586329688712</v>
          </cell>
          <cell r="D4">
            <v>6.2745189604940661</v>
          </cell>
          <cell r="E4">
            <v>1.9429691021168054</v>
          </cell>
          <cell r="F4">
            <v>0.99043655756545723</v>
          </cell>
          <cell r="G4">
            <v>1.6686727136280404</v>
          </cell>
          <cell r="H4">
            <v>4.730598887016165</v>
          </cell>
          <cell r="I4">
            <v>0.50008605135982132</v>
          </cell>
          <cell r="J4">
            <v>15.434838936393483</v>
          </cell>
          <cell r="K4">
            <v>16.352629134435109</v>
          </cell>
          <cell r="L4">
            <v>1.836682032440184</v>
          </cell>
          <cell r="M4">
            <v>1.0781752760309531</v>
          </cell>
        </row>
        <row r="5">
          <cell r="A5">
            <v>20</v>
          </cell>
          <cell r="B5">
            <v>8.99</v>
          </cell>
          <cell r="C5">
            <v>15.229684357279632</v>
          </cell>
          <cell r="D5">
            <v>4.640470967895828</v>
          </cell>
          <cell r="E5">
            <v>0.72500688212949194</v>
          </cell>
          <cell r="F5">
            <v>0.80006542683952242</v>
          </cell>
          <cell r="G5">
            <v>1.1283172857652821</v>
          </cell>
          <cell r="H5">
            <v>4.3838085106364435</v>
          </cell>
          <cell r="I5">
            <v>8.7693479385924036</v>
          </cell>
          <cell r="J5">
            <v>15.350622676947497</v>
          </cell>
          <cell r="K5">
            <v>5.1100000000000003</v>
          </cell>
          <cell r="L5">
            <v>2.8662990219214488</v>
          </cell>
          <cell r="M5">
            <v>1.6517299048269369</v>
          </cell>
        </row>
        <row r="6">
          <cell r="A6">
            <v>25</v>
          </cell>
          <cell r="B6">
            <v>10.1</v>
          </cell>
          <cell r="C6">
            <v>19.490905988023634</v>
          </cell>
          <cell r="D6">
            <v>2.3942766577706496</v>
          </cell>
          <cell r="E6">
            <v>2.8395683699938421</v>
          </cell>
          <cell r="F6">
            <v>3.6503163819050011</v>
          </cell>
          <cell r="G6">
            <v>1.1636651429487104</v>
          </cell>
          <cell r="H6">
            <v>5.5101939567635094</v>
          </cell>
          <cell r="I6">
            <v>11.803701359970042</v>
          </cell>
          <cell r="J6">
            <v>15.892096234815906</v>
          </cell>
          <cell r="K6">
            <v>2.4912952028659605</v>
          </cell>
          <cell r="L6">
            <v>1.6001764205338653</v>
          </cell>
          <cell r="M6">
            <v>1.8525895752347132</v>
          </cell>
        </row>
        <row r="7">
          <cell r="A7">
            <v>30</v>
          </cell>
          <cell r="B7">
            <v>5.98</v>
          </cell>
          <cell r="C7">
            <v>16.738792712158372</v>
          </cell>
          <cell r="D7">
            <v>3.7167267049401178</v>
          </cell>
          <cell r="E7">
            <v>2.3810732841378841</v>
          </cell>
          <cell r="F7">
            <v>3.3443760850104454</v>
          </cell>
          <cell r="G7">
            <v>3.9911222880206045</v>
          </cell>
          <cell r="H7">
            <v>8.9432000869826158</v>
          </cell>
          <cell r="I7">
            <v>5.4119250844028732</v>
          </cell>
          <cell r="J7">
            <v>12.634154764517447</v>
          </cell>
          <cell r="K7">
            <v>2.5945555138870207</v>
          </cell>
          <cell r="L7">
            <v>1.5154029870985024</v>
          </cell>
          <cell r="M7">
            <v>2.012194826907665</v>
          </cell>
        </row>
        <row r="8">
          <cell r="A8">
            <v>35</v>
          </cell>
          <cell r="B8">
            <v>5.14</v>
          </cell>
          <cell r="C8">
            <v>14.015921805926896</v>
          </cell>
          <cell r="D8">
            <v>4.5951210340333262</v>
          </cell>
          <cell r="E8">
            <v>3.004742777162948</v>
          </cell>
          <cell r="F8">
            <v>3.3967790859377076</v>
          </cell>
          <cell r="G8">
            <v>1.3101065724008842</v>
          </cell>
          <cell r="H8">
            <v>7.7031315756134484</v>
          </cell>
          <cell r="I8">
            <v>18.585285523324028</v>
          </cell>
          <cell r="J8">
            <v>8.531357439188314</v>
          </cell>
          <cell r="K8">
            <v>2</v>
          </cell>
          <cell r="L8">
            <v>1.8185735352993508</v>
          </cell>
          <cell r="M8">
            <v>2.2380254033444453</v>
          </cell>
        </row>
        <row r="9">
          <cell r="A9">
            <v>40</v>
          </cell>
          <cell r="B9">
            <v>7.29</v>
          </cell>
          <cell r="C9">
            <v>13.12302984746837</v>
          </cell>
          <cell r="D9">
            <v>1.7064523722751406</v>
          </cell>
          <cell r="E9">
            <v>3.5982072036116568</v>
          </cell>
          <cell r="F9">
            <v>3.2773245960055215</v>
          </cell>
          <cell r="G9">
            <v>2.918355991542835</v>
          </cell>
          <cell r="H9">
            <v>3.9332713348449921</v>
          </cell>
          <cell r="I9">
            <v>3.4390558965090667</v>
          </cell>
          <cell r="J9">
            <v>10.152865610576001</v>
          </cell>
          <cell r="K9">
            <v>1.7570230345725988</v>
          </cell>
          <cell r="L9">
            <v>1.7782995877074665</v>
          </cell>
          <cell r="M9">
            <v>2.635250641501619</v>
          </cell>
        </row>
        <row r="10">
          <cell r="A10">
            <v>45</v>
          </cell>
          <cell r="B10">
            <v>3.11</v>
          </cell>
          <cell r="C10">
            <v>9.389881760675781</v>
          </cell>
          <cell r="D10">
            <v>3.5997292365190368</v>
          </cell>
          <cell r="E10">
            <v>2.0614753334276195</v>
          </cell>
          <cell r="F10">
            <v>3.406942334803833</v>
          </cell>
          <cell r="G10">
            <v>1.7360383691530028</v>
          </cell>
          <cell r="H10">
            <v>3.8840712982713459</v>
          </cell>
          <cell r="I10">
            <v>4.0042534163441346</v>
          </cell>
          <cell r="J10">
            <v>10.444683567581668</v>
          </cell>
          <cell r="K10">
            <v>1.3269143235912315</v>
          </cell>
          <cell r="L10">
            <v>3.0686584955564884</v>
          </cell>
          <cell r="M10">
            <v>2.2073638528217105</v>
          </cell>
        </row>
        <row r="11">
          <cell r="A11">
            <v>50</v>
          </cell>
          <cell r="B11">
            <v>1.23</v>
          </cell>
          <cell r="C11">
            <v>11.010317342246758</v>
          </cell>
          <cell r="D11">
            <v>0.96652400845524844</v>
          </cell>
          <cell r="E11">
            <v>3.1350865436090705</v>
          </cell>
          <cell r="F11">
            <v>4.1882102696156505</v>
          </cell>
          <cell r="G11">
            <v>2.3586373376820258</v>
          </cell>
          <cell r="H11">
            <v>2.8191371627973352</v>
          </cell>
          <cell r="I11">
            <v>3.8643422481703662</v>
          </cell>
          <cell r="J11">
            <v>8.285469268206727</v>
          </cell>
          <cell r="K11">
            <v>1.4557864134257235</v>
          </cell>
          <cell r="L11">
            <v>2.7552286992560417</v>
          </cell>
          <cell r="M11">
            <v>2.8845833597907746</v>
          </cell>
        </row>
        <row r="12">
          <cell r="A12">
            <v>55</v>
          </cell>
          <cell r="B12">
            <v>0.76</v>
          </cell>
          <cell r="C12">
            <v>1.0479642988453881</v>
          </cell>
          <cell r="D12">
            <v>0.50429559369565746</v>
          </cell>
          <cell r="E12">
            <v>16.433087954958442</v>
          </cell>
          <cell r="F12">
            <v>3.2004825521468274</v>
          </cell>
          <cell r="G12">
            <v>2.6042104224376872</v>
          </cell>
          <cell r="H12">
            <v>2.6205585122364456</v>
          </cell>
          <cell r="I12">
            <v>4.4223772142451665</v>
          </cell>
          <cell r="J12">
            <v>6.3079977390956081</v>
          </cell>
          <cell r="L12">
            <v>2.2769269955091964</v>
          </cell>
          <cell r="M12">
            <v>1.9151516645498927</v>
          </cell>
        </row>
        <row r="13">
          <cell r="A13">
            <v>60</v>
          </cell>
          <cell r="B13">
            <v>0.83</v>
          </cell>
          <cell r="C13">
            <v>0.77473711387299504</v>
          </cell>
          <cell r="D13">
            <v>0.30339771943561245</v>
          </cell>
          <cell r="E13">
            <v>10.369364712544849</v>
          </cell>
          <cell r="F13">
            <v>2.5559006081518212</v>
          </cell>
          <cell r="G13">
            <v>3.3587091836129348</v>
          </cell>
          <cell r="H13">
            <v>1.022863490849943</v>
          </cell>
          <cell r="I13">
            <v>2.229695054308463</v>
          </cell>
          <cell r="J13">
            <v>8.3202860667889151</v>
          </cell>
          <cell r="L13">
            <v>1.5501629655895304</v>
          </cell>
          <cell r="M13">
            <v>1.607850014264758</v>
          </cell>
        </row>
        <row r="14">
          <cell r="A14">
            <v>65</v>
          </cell>
          <cell r="B14">
            <v>0.52300000000000002</v>
          </cell>
          <cell r="C14">
            <v>1.6350121794693833</v>
          </cell>
          <cell r="D14">
            <v>0.41600575134170986</v>
          </cell>
          <cell r="E14">
            <v>4.5274066946515514</v>
          </cell>
          <cell r="F14">
            <v>3.1405501732127874</v>
          </cell>
          <cell r="G14">
            <v>4.5952637875557052</v>
          </cell>
          <cell r="H14">
            <v>0.90588710194583355</v>
          </cell>
          <cell r="I14">
            <v>4.0809554975734015</v>
          </cell>
          <cell r="J14">
            <v>1.9</v>
          </cell>
          <cell r="L14">
            <v>1.3480295863528473</v>
          </cell>
          <cell r="M14">
            <v>1.5853038663299017</v>
          </cell>
        </row>
        <row r="15">
          <cell r="A15">
            <v>70</v>
          </cell>
          <cell r="B15">
            <v>0.89</v>
          </cell>
          <cell r="C15">
            <v>9.2304493867770034</v>
          </cell>
          <cell r="D15">
            <v>0.60002613027902529</v>
          </cell>
          <cell r="E15">
            <v>2.9597461339364517</v>
          </cell>
          <cell r="F15">
            <v>10.605947032024069</v>
          </cell>
          <cell r="G15">
            <v>3.4515926150412239</v>
          </cell>
          <cell r="H15">
            <v>1.9177473736534916</v>
          </cell>
          <cell r="I15">
            <v>0.71566667592684785</v>
          </cell>
          <cell r="J15">
            <v>1.3047762289791236</v>
          </cell>
          <cell r="L15">
            <v>1.3110681827476427</v>
          </cell>
          <cell r="M15">
            <v>1.6525148880486134</v>
          </cell>
        </row>
        <row r="16">
          <cell r="A16">
            <v>75</v>
          </cell>
          <cell r="B16">
            <v>3.57</v>
          </cell>
          <cell r="C16">
            <v>0.46251229398157029</v>
          </cell>
          <cell r="D16">
            <v>0.50920461143855777</v>
          </cell>
          <cell r="E16">
            <v>1.1458082355492007</v>
          </cell>
          <cell r="F16">
            <v>12.077070034968859</v>
          </cell>
          <cell r="G16">
            <v>3.0195304594761985</v>
          </cell>
          <cell r="H16">
            <v>2.7950331050324153</v>
          </cell>
          <cell r="I16">
            <v>0.73418207012845293</v>
          </cell>
          <cell r="J16">
            <v>2.2184052088243709</v>
          </cell>
          <cell r="L16">
            <v>1.226330326840936</v>
          </cell>
          <cell r="M16">
            <v>16.788505000065264</v>
          </cell>
        </row>
        <row r="17">
          <cell r="A17">
            <v>80</v>
          </cell>
          <cell r="C17">
            <v>0.54155841326300491</v>
          </cell>
          <cell r="D17">
            <v>0.59921188584322627</v>
          </cell>
          <cell r="E17">
            <v>0.3994519639996183</v>
          </cell>
          <cell r="F17">
            <v>10.104470488470518</v>
          </cell>
          <cell r="G17">
            <v>3.2429721292105382</v>
          </cell>
          <cell r="H17">
            <v>2.6572304762101111</v>
          </cell>
          <cell r="I17">
            <v>1.4402436160798193</v>
          </cell>
          <cell r="L17">
            <v>0.43810838629441379</v>
          </cell>
          <cell r="M17">
            <v>0.97502387888005515</v>
          </cell>
        </row>
        <row r="18">
          <cell r="A18">
            <v>85</v>
          </cell>
          <cell r="C18">
            <v>0.45822577804201153</v>
          </cell>
          <cell r="D18">
            <v>0.67020863495713889</v>
          </cell>
          <cell r="E18">
            <v>0.8973539532842647</v>
          </cell>
          <cell r="F18">
            <v>3.7708254387647546</v>
          </cell>
          <cell r="G18">
            <v>3.3472720050351259</v>
          </cell>
          <cell r="H18">
            <v>2.7060224135811448</v>
          </cell>
          <cell r="I18">
            <v>1.587582349549395</v>
          </cell>
          <cell r="L18">
            <v>0.64914604831746758</v>
          </cell>
          <cell r="M18">
            <v>1.1731797134497333</v>
          </cell>
        </row>
        <row r="19">
          <cell r="A19">
            <v>90</v>
          </cell>
          <cell r="C19">
            <v>1.4102564467263445</v>
          </cell>
          <cell r="D19">
            <v>0.46538004518617476</v>
          </cell>
          <cell r="E19">
            <v>0.56685792860717243</v>
          </cell>
          <cell r="F19">
            <v>3.7194447401843549</v>
          </cell>
          <cell r="G19">
            <v>5.372974691854794</v>
          </cell>
          <cell r="H19">
            <v>1.7611271959516843</v>
          </cell>
          <cell r="I19">
            <v>2.9526792435696305</v>
          </cell>
          <cell r="L19">
            <v>0.71592718342825223</v>
          </cell>
          <cell r="M19">
            <v>0.59709646874299804</v>
          </cell>
        </row>
        <row r="20">
          <cell r="A20">
            <v>95</v>
          </cell>
          <cell r="D20">
            <v>0.46281611064114742</v>
          </cell>
          <cell r="E20">
            <v>1.6256720120395887</v>
          </cell>
          <cell r="F20">
            <v>0.61427432927725212</v>
          </cell>
          <cell r="G20">
            <v>4.0150842378028067</v>
          </cell>
          <cell r="H20">
            <v>1.0986883192401786</v>
          </cell>
          <cell r="I20">
            <v>1.1097452989038359</v>
          </cell>
        </row>
        <row r="21">
          <cell r="A21">
            <v>100</v>
          </cell>
          <cell r="D21">
            <v>1.1786775206039488</v>
          </cell>
          <cell r="E21">
            <v>5.0520096015312355</v>
          </cell>
          <cell r="F21">
            <v>0.42307375729499036</v>
          </cell>
          <cell r="G21">
            <v>6.8766607264622808</v>
          </cell>
          <cell r="H21">
            <v>1.0274697609918588</v>
          </cell>
          <cell r="I21">
            <v>0.8043324045736423</v>
          </cell>
        </row>
        <row r="22">
          <cell r="A22">
            <v>105</v>
          </cell>
          <cell r="E22">
            <v>1.00807656421005</v>
          </cell>
          <cell r="F22">
            <v>0.4225417329975647</v>
          </cell>
          <cell r="G22">
            <v>10.062191077355026</v>
          </cell>
          <cell r="H22">
            <v>2.5558665963345346</v>
          </cell>
          <cell r="I22">
            <v>0.697872205256717</v>
          </cell>
        </row>
        <row r="23">
          <cell r="A23">
            <v>110</v>
          </cell>
          <cell r="E23">
            <v>3.121291162165194</v>
          </cell>
          <cell r="F23">
            <v>1.6987155651156991</v>
          </cell>
          <cell r="G23">
            <v>4.098269689632601</v>
          </cell>
          <cell r="H23">
            <v>1.5391529328423874</v>
          </cell>
          <cell r="I23">
            <v>4.7970095900982868</v>
          </cell>
        </row>
        <row r="24">
          <cell r="A24">
            <v>115</v>
          </cell>
          <cell r="E24">
            <v>3.6834539254210195</v>
          </cell>
          <cell r="F24">
            <v>1.9425486743262785</v>
          </cell>
          <cell r="G24">
            <v>0.65397616206380049</v>
          </cell>
          <cell r="H24">
            <v>2.9387315889830066</v>
          </cell>
          <cell r="I24">
            <v>1.9590874395909903</v>
          </cell>
        </row>
        <row r="25">
          <cell r="A25">
            <v>120</v>
          </cell>
          <cell r="E25">
            <v>2.7930951317861443</v>
          </cell>
          <cell r="F25">
            <v>1.971946920060055</v>
          </cell>
          <cell r="G25">
            <v>1.5322649187881148</v>
          </cell>
          <cell r="H25">
            <v>1.4746643496638785</v>
          </cell>
          <cell r="I25">
            <v>1.8686476275005814</v>
          </cell>
        </row>
        <row r="26">
          <cell r="A26">
            <v>125</v>
          </cell>
          <cell r="E26">
            <v>3.2674008915681347</v>
          </cell>
          <cell r="F26">
            <v>3.2535271119126916</v>
          </cell>
          <cell r="G26">
            <v>3.0075900613242177</v>
          </cell>
          <cell r="H26">
            <v>1.3274450927402537</v>
          </cell>
          <cell r="I26">
            <v>1.9498449181350639</v>
          </cell>
        </row>
        <row r="27">
          <cell r="A27">
            <v>130</v>
          </cell>
          <cell r="E27">
            <v>11.316968763776337</v>
          </cell>
          <cell r="F27">
            <v>4.9255586292995011</v>
          </cell>
          <cell r="G27">
            <v>0.44963689156704967</v>
          </cell>
          <cell r="H27">
            <v>1.1707501667295623</v>
          </cell>
          <cell r="I27">
            <v>2.3273404033281166</v>
          </cell>
        </row>
        <row r="28">
          <cell r="A28">
            <v>135</v>
          </cell>
          <cell r="E28">
            <v>2.807753776239422</v>
          </cell>
          <cell r="F28">
            <v>5.1301020546970211</v>
          </cell>
          <cell r="G28">
            <v>1.214643366698829</v>
          </cell>
          <cell r="H28">
            <v>4.9233658251269183</v>
          </cell>
          <cell r="I28">
            <v>1.8451450670995899</v>
          </cell>
        </row>
        <row r="29">
          <cell r="A29">
            <v>140</v>
          </cell>
          <cell r="E29">
            <v>1.5135642751327543</v>
          </cell>
          <cell r="F29">
            <v>2.8228218575348469</v>
          </cell>
          <cell r="G29">
            <v>3.0569165477802831</v>
          </cell>
          <cell r="H29">
            <v>4.5696490191194838</v>
          </cell>
          <cell r="I29">
            <v>4.5520572259116099</v>
          </cell>
        </row>
        <row r="30">
          <cell r="A30">
            <v>145</v>
          </cell>
          <cell r="E30">
            <v>0.99038035858440032</v>
          </cell>
          <cell r="F30">
            <v>2.4542610520361525</v>
          </cell>
          <cell r="G30">
            <v>4.675747646863968</v>
          </cell>
          <cell r="H30">
            <v>3.2289138194635085</v>
          </cell>
          <cell r="I30">
            <v>6.2013801862525479</v>
          </cell>
        </row>
        <row r="31">
          <cell r="A31">
            <v>150</v>
          </cell>
          <cell r="E31">
            <v>0.60449637011347368</v>
          </cell>
          <cell r="F31">
            <v>2.9552519651733284</v>
          </cell>
          <cell r="G31">
            <v>2.1422746304330147</v>
          </cell>
          <cell r="H31">
            <v>11.506498219102653</v>
          </cell>
          <cell r="I31">
            <v>2.6508553731606317</v>
          </cell>
        </row>
        <row r="32">
          <cell r="A32">
            <v>155</v>
          </cell>
          <cell r="E32">
            <v>1.6707777208809282</v>
          </cell>
          <cell r="F32">
            <v>0.3946197878709346</v>
          </cell>
          <cell r="G32">
            <v>0.49518632283212272</v>
          </cell>
          <cell r="H32">
            <v>12.078520535866964</v>
          </cell>
          <cell r="I32">
            <v>6.2210016428984298</v>
          </cell>
        </row>
        <row r="33">
          <cell r="A33">
            <v>160</v>
          </cell>
          <cell r="E33">
            <v>2.4546463271343826</v>
          </cell>
          <cell r="F33">
            <v>0.23162607308338221</v>
          </cell>
          <cell r="G33">
            <v>17.041945157037755</v>
          </cell>
          <cell r="I33">
            <v>8.2330855667465919</v>
          </cell>
        </row>
        <row r="34">
          <cell r="A34">
            <v>165</v>
          </cell>
          <cell r="E34">
            <v>2.4729985392017624</v>
          </cell>
          <cell r="F34">
            <v>0.44298058129732348</v>
          </cell>
          <cell r="G34">
            <v>16.998235066836717</v>
          </cell>
          <cell r="I34">
            <v>10.473781708563928</v>
          </cell>
        </row>
        <row r="35">
          <cell r="A35">
            <v>170</v>
          </cell>
          <cell r="E35">
            <v>2.7633804579052099</v>
          </cell>
          <cell r="F35">
            <v>1.1583225334411504</v>
          </cell>
          <cell r="G35">
            <v>13.503825747649218</v>
          </cell>
          <cell r="I35">
            <v>3.2911223176162738</v>
          </cell>
        </row>
        <row r="36">
          <cell r="A36">
            <v>175</v>
          </cell>
          <cell r="E36">
            <v>1.6294452524071885</v>
          </cell>
          <cell r="F36">
            <v>1.9205839543959944</v>
          </cell>
          <cell r="G36">
            <v>9.5652310646779455</v>
          </cell>
          <cell r="I36">
            <v>2.5717128655861496</v>
          </cell>
        </row>
        <row r="37">
          <cell r="A37">
            <v>180</v>
          </cell>
          <cell r="E37">
            <v>1.7661148421927564</v>
          </cell>
          <cell r="G37">
            <v>13.282739321650196</v>
          </cell>
          <cell r="I37">
            <v>3.6528900948574572</v>
          </cell>
        </row>
        <row r="38">
          <cell r="A38">
            <v>185</v>
          </cell>
          <cell r="G38">
            <v>14.693685465332234</v>
          </cell>
          <cell r="I38">
            <v>7.7160703783270739</v>
          </cell>
        </row>
        <row r="39">
          <cell r="A39">
            <v>190</v>
          </cell>
          <cell r="G39">
            <v>19.966520598182356</v>
          </cell>
          <cell r="I39">
            <v>9.5573958648044055</v>
          </cell>
        </row>
        <row r="40">
          <cell r="A40">
            <v>195</v>
          </cell>
          <cell r="G40">
            <v>3.6937321503753737</v>
          </cell>
        </row>
        <row r="41">
          <cell r="A41">
            <v>200</v>
          </cell>
          <cell r="G41">
            <v>1.2845612613273467</v>
          </cell>
        </row>
      </sheetData>
      <sheetData sheetId="10">
        <row r="2">
          <cell r="A2">
            <v>5</v>
          </cell>
          <cell r="B2">
            <v>101.97787535081032</v>
          </cell>
          <cell r="C2">
            <v>5.1745408718486878</v>
          </cell>
          <cell r="D2">
            <v>41.451029994199025</v>
          </cell>
          <cell r="E2">
            <v>17.343814493138662</v>
          </cell>
          <cell r="F2">
            <v>415.64766156889215</v>
          </cell>
          <cell r="G2">
            <v>225.32105195305368</v>
          </cell>
          <cell r="H2">
            <v>6.646925619232201</v>
          </cell>
          <cell r="I2">
            <v>8.2229880806489497</v>
          </cell>
          <cell r="J2">
            <v>133.7927508922927</v>
          </cell>
          <cell r="K2">
            <v>132.509640284326</v>
          </cell>
          <cell r="L2">
            <v>49.825399743975595</v>
          </cell>
          <cell r="M2">
            <v>37.697819397834706</v>
          </cell>
        </row>
        <row r="3">
          <cell r="A3">
            <v>10</v>
          </cell>
          <cell r="B3">
            <v>73.908793704356285</v>
          </cell>
          <cell r="C3">
            <v>10.31868331362327</v>
          </cell>
          <cell r="D3">
            <v>40.56283672290278</v>
          </cell>
          <cell r="E3">
            <v>8.6030237670727416</v>
          </cell>
          <cell r="F3">
            <v>25.673571056495021</v>
          </cell>
          <cell r="G3">
            <v>14.632458429366158</v>
          </cell>
          <cell r="H3">
            <v>75.469845699544635</v>
          </cell>
          <cell r="I3">
            <v>7.4846113141159032</v>
          </cell>
          <cell r="J3">
            <v>55.714980836565694</v>
          </cell>
          <cell r="K3">
            <v>155.79735333577267</v>
          </cell>
          <cell r="L3">
            <v>47.204064837047767</v>
          </cell>
          <cell r="M3">
            <v>28.31925526662485</v>
          </cell>
        </row>
        <row r="4">
          <cell r="A4">
            <v>15</v>
          </cell>
          <cell r="B4">
            <v>9.3020470090122522</v>
          </cell>
          <cell r="C4">
            <v>7.8190222782574317</v>
          </cell>
          <cell r="D4">
            <v>54.51046209253159</v>
          </cell>
          <cell r="E4">
            <v>25.729712813356649</v>
          </cell>
          <cell r="F4">
            <v>12.267470398686124</v>
          </cell>
          <cell r="G4">
            <v>5.6061506197038922</v>
          </cell>
          <cell r="H4">
            <v>16.536123171469885</v>
          </cell>
          <cell r="I4">
            <v>7.5914468101790762</v>
          </cell>
          <cell r="J4">
            <v>150.66873472724669</v>
          </cell>
          <cell r="K4">
            <v>156.60762781281167</v>
          </cell>
          <cell r="L4">
            <v>38.593665001253534</v>
          </cell>
          <cell r="M4">
            <v>8.4820264934152778</v>
          </cell>
        </row>
        <row r="5">
          <cell r="A5">
            <v>20</v>
          </cell>
          <cell r="B5">
            <v>13.075078851411423</v>
          </cell>
          <cell r="C5">
            <v>40.700000000000003</v>
          </cell>
          <cell r="D5">
            <v>24.046561240213673</v>
          </cell>
          <cell r="E5">
            <v>10.616669557898575</v>
          </cell>
          <cell r="F5">
            <v>6.2296927945797744</v>
          </cell>
          <cell r="G5">
            <v>7.1065241152404823</v>
          </cell>
          <cell r="H5">
            <v>5.9713041866642715</v>
          </cell>
          <cell r="I5">
            <v>9.2749060316001852</v>
          </cell>
          <cell r="J5">
            <v>179.50502091105059</v>
          </cell>
          <cell r="K5">
            <v>22.3</v>
          </cell>
          <cell r="L5">
            <v>19.17806575756239</v>
          </cell>
          <cell r="M5">
            <v>2.4441358691450348</v>
          </cell>
        </row>
        <row r="6">
          <cell r="A6">
            <v>25</v>
          </cell>
          <cell r="B6">
            <v>17.266402735271971</v>
          </cell>
          <cell r="C6">
            <v>17.490478517440472</v>
          </cell>
          <cell r="D6">
            <v>15.235158372869906</v>
          </cell>
          <cell r="E6">
            <v>17.234741501911667</v>
          </cell>
          <cell r="F6">
            <v>9.8070567682816154</v>
          </cell>
          <cell r="G6">
            <v>7.4964660026860281</v>
          </cell>
          <cell r="H6">
            <v>4.0146514441221202</v>
          </cell>
          <cell r="I6">
            <v>7.0228725482845862</v>
          </cell>
          <cell r="J6">
            <v>190.392183236249</v>
          </cell>
          <cell r="K6">
            <v>11.644207194376717</v>
          </cell>
          <cell r="L6">
            <v>11.471156152459438</v>
          </cell>
          <cell r="M6">
            <v>7.1518118737963681</v>
          </cell>
        </row>
        <row r="7">
          <cell r="A7">
            <v>30</v>
          </cell>
          <cell r="B7">
            <v>4.0683956744465588</v>
          </cell>
          <cell r="C7">
            <v>10.051202655829243</v>
          </cell>
          <cell r="D7">
            <v>19.649195557447186</v>
          </cell>
          <cell r="E7">
            <v>6.8811885788997467</v>
          </cell>
          <cell r="F7">
            <v>7.5534042344624499</v>
          </cell>
          <cell r="G7">
            <v>15.722939456439427</v>
          </cell>
          <cell r="H7">
            <v>6.3106716681989292</v>
          </cell>
          <cell r="I7">
            <v>6.8482260292138877</v>
          </cell>
          <cell r="J7">
            <v>91.059093294355762</v>
          </cell>
          <cell r="K7">
            <v>27.705599692255412</v>
          </cell>
          <cell r="L7">
            <v>4.0747783313802772</v>
          </cell>
          <cell r="M7">
            <v>8.9598111603996724</v>
          </cell>
        </row>
        <row r="8">
          <cell r="A8">
            <v>35</v>
          </cell>
          <cell r="B8">
            <v>12.454724777358381</v>
          </cell>
          <cell r="C8">
            <v>14.283064761249129</v>
          </cell>
          <cell r="D8">
            <v>4.9195016933136273</v>
          </cell>
          <cell r="E8">
            <v>2.7993595273657421</v>
          </cell>
          <cell r="F8">
            <v>2.7933447899811612</v>
          </cell>
          <cell r="G8">
            <v>602.7740374012709</v>
          </cell>
          <cell r="H8">
            <v>8.4413126648409236</v>
          </cell>
          <cell r="I8">
            <v>3.1384352436507408</v>
          </cell>
          <cell r="J8">
            <v>61.283726713561848</v>
          </cell>
          <cell r="K8">
            <v>5</v>
          </cell>
          <cell r="L8">
            <v>19.41805536749213</v>
          </cell>
          <cell r="M8">
            <v>16.567915342813741</v>
          </cell>
        </row>
        <row r="9">
          <cell r="A9">
            <v>40</v>
          </cell>
          <cell r="B9">
            <v>10.02138907867965</v>
          </cell>
          <cell r="C9">
            <v>19.765624295116289</v>
          </cell>
          <cell r="D9">
            <v>387.13793674691567</v>
          </cell>
          <cell r="E9">
            <v>5.1893188708560043</v>
          </cell>
          <cell r="F9">
            <v>3.3456557746651483</v>
          </cell>
          <cell r="G9">
            <v>4.0513843931096289</v>
          </cell>
          <cell r="H9">
            <v>5.5533819445993196</v>
          </cell>
          <cell r="I9">
            <v>0.60476344140649763</v>
          </cell>
          <cell r="J9">
            <v>49.861386195256145</v>
          </cell>
          <cell r="K9">
            <v>8.3169730247982958</v>
          </cell>
          <cell r="L9">
            <v>5.8239497962592859</v>
          </cell>
          <cell r="M9">
            <v>21.131534831972651</v>
          </cell>
        </row>
        <row r="10">
          <cell r="A10">
            <v>45</v>
          </cell>
          <cell r="B10">
            <v>5.3746545517837445</v>
          </cell>
          <cell r="C10">
            <v>13.823584266866835</v>
          </cell>
          <cell r="D10">
            <v>2.2540061244185061</v>
          </cell>
          <cell r="E10">
            <v>3.6499910773019133</v>
          </cell>
          <cell r="F10">
            <v>3.8794944194810834</v>
          </cell>
          <cell r="G10">
            <v>10.811400808354515</v>
          </cell>
          <cell r="H10">
            <v>4.2684980913581656</v>
          </cell>
          <cell r="I10">
            <v>4.4416762605355764</v>
          </cell>
          <cell r="J10">
            <v>23.252811198547644</v>
          </cell>
          <cell r="K10">
            <v>23.672436892997204</v>
          </cell>
          <cell r="L10">
            <v>30.487092815655739</v>
          </cell>
          <cell r="M10">
            <v>16.033166768633428</v>
          </cell>
        </row>
        <row r="11">
          <cell r="A11">
            <v>50</v>
          </cell>
          <cell r="B11">
            <v>1.4757732997516835</v>
          </cell>
          <cell r="C11">
            <v>241.92927422947514</v>
          </cell>
          <cell r="D11">
            <v>1.3187068328329097</v>
          </cell>
          <cell r="E11">
            <v>9.8311129608636332</v>
          </cell>
          <cell r="F11">
            <v>6.1107753265200815</v>
          </cell>
          <cell r="G11">
            <v>1.6025028422524223</v>
          </cell>
          <cell r="H11">
            <v>7.9891992126000009</v>
          </cell>
          <cell r="I11">
            <v>1.4825756188460204</v>
          </cell>
          <cell r="J11">
            <v>5.9479207374356839</v>
          </cell>
          <cell r="K11">
            <v>4.4668936884875432</v>
          </cell>
          <cell r="L11">
            <v>23.326810355091876</v>
          </cell>
          <cell r="M11">
            <v>21.204575650128621</v>
          </cell>
        </row>
        <row r="12">
          <cell r="A12">
            <v>55</v>
          </cell>
          <cell r="B12">
            <v>1.0140549988576477</v>
          </cell>
          <cell r="C12">
            <v>0.97903792413507007</v>
          </cell>
          <cell r="D12">
            <v>0.11220178151040389</v>
          </cell>
          <cell r="E12">
            <v>33.257101409765959</v>
          </cell>
          <cell r="F12">
            <v>2.8061143318465205</v>
          </cell>
          <cell r="G12">
            <v>1.598928780557819</v>
          </cell>
          <cell r="H12">
            <v>1.9020531366149775</v>
          </cell>
          <cell r="I12">
            <v>1.3281907290585953</v>
          </cell>
          <cell r="J12">
            <v>5.8083496358045625</v>
          </cell>
          <cell r="L12">
            <v>20.366995336296739</v>
          </cell>
          <cell r="M12">
            <v>16.769099504958252</v>
          </cell>
        </row>
        <row r="13">
          <cell r="A13">
            <v>60</v>
          </cell>
          <cell r="B13">
            <v>1.0138996684677437</v>
          </cell>
          <cell r="C13">
            <v>1.1028758703579669</v>
          </cell>
          <cell r="D13">
            <v>0.31006139518036685</v>
          </cell>
          <cell r="E13">
            <v>29.86856862699452</v>
          </cell>
          <cell r="F13">
            <v>4.3292284868449027</v>
          </cell>
          <cell r="G13">
            <v>3.0547069207798518</v>
          </cell>
          <cell r="H13">
            <v>0.89534039194308601</v>
          </cell>
          <cell r="I13">
            <v>0.86635223175066778</v>
          </cell>
          <cell r="J13">
            <v>45.365817565006431</v>
          </cell>
          <cell r="L13">
            <v>12.845028198580419</v>
          </cell>
          <cell r="M13">
            <v>8.6491948376426819</v>
          </cell>
        </row>
        <row r="14">
          <cell r="A14">
            <v>65</v>
          </cell>
          <cell r="B14">
            <v>0.80700617950050968</v>
          </cell>
          <cell r="C14">
            <v>1.424732619539897</v>
          </cell>
          <cell r="D14">
            <v>0.35970242443486267</v>
          </cell>
          <cell r="E14">
            <v>18.952698894323085</v>
          </cell>
          <cell r="F14">
            <v>3.0486173521315418</v>
          </cell>
          <cell r="G14">
            <v>14.2598528710996</v>
          </cell>
          <cell r="H14">
            <v>2.8627127070749863</v>
          </cell>
          <cell r="I14">
            <v>3.5928703064063732</v>
          </cell>
          <cell r="J14">
            <v>9.6</v>
          </cell>
          <cell r="L14">
            <v>7.8001092272621033</v>
          </cell>
          <cell r="M14">
            <v>9.1199776801425561</v>
          </cell>
        </row>
        <row r="15">
          <cell r="A15">
            <v>70</v>
          </cell>
          <cell r="B15">
            <v>75.400054282619152</v>
          </cell>
          <cell r="C15">
            <v>5.4952378830797972</v>
          </cell>
          <cell r="D15">
            <v>0.26155755759282101</v>
          </cell>
          <cell r="E15">
            <v>16.208540225616069</v>
          </cell>
          <cell r="F15">
            <v>16.556062659832971</v>
          </cell>
          <cell r="G15">
            <v>3.0055652330139746</v>
          </cell>
          <cell r="H15">
            <v>1.6508008679540738</v>
          </cell>
          <cell r="I15">
            <v>0.53725192838097746</v>
          </cell>
          <cell r="J15">
            <v>0.62721649446767025</v>
          </cell>
          <cell r="L15">
            <v>10.887886220468019</v>
          </cell>
          <cell r="M15">
            <v>10.928166562052366</v>
          </cell>
        </row>
        <row r="16">
          <cell r="A16">
            <v>75</v>
          </cell>
          <cell r="B16">
            <v>14.642915087842807</v>
          </cell>
          <cell r="C16">
            <v>1.6666257774704092</v>
          </cell>
          <cell r="D16">
            <v>0.4324701262318546</v>
          </cell>
          <cell r="E16">
            <v>6.663437340912556</v>
          </cell>
          <cell r="F16">
            <v>25.001520319625605</v>
          </cell>
          <cell r="G16">
            <v>2.7920060868164827</v>
          </cell>
          <cell r="H16">
            <v>1.3319531493372203</v>
          </cell>
          <cell r="I16">
            <v>0.71006538126542229</v>
          </cell>
          <cell r="J16">
            <v>2.056217629014705</v>
          </cell>
          <cell r="L16">
            <v>6.6029248649517696</v>
          </cell>
          <cell r="M16">
            <v>27.742305849911563</v>
          </cell>
        </row>
        <row r="17">
          <cell r="A17">
            <v>80</v>
          </cell>
          <cell r="C17">
            <v>0.82937155547999453</v>
          </cell>
          <cell r="D17">
            <v>0.46488957744159787</v>
          </cell>
          <cell r="E17">
            <v>3.0982694935025439</v>
          </cell>
          <cell r="F17">
            <v>28.23941111620114</v>
          </cell>
          <cell r="G17">
            <v>3.1798788264605822</v>
          </cell>
          <cell r="H17">
            <v>39.269621097030274</v>
          </cell>
          <cell r="I17">
            <v>1.2018977572207203</v>
          </cell>
          <cell r="L17">
            <v>1.0748630237731756</v>
          </cell>
          <cell r="M17">
            <v>2.4485672560880083</v>
          </cell>
        </row>
        <row r="18">
          <cell r="A18">
            <v>85</v>
          </cell>
          <cell r="C18">
            <v>0.23109559146216949</v>
          </cell>
          <cell r="D18">
            <v>2.2238917198966255</v>
          </cell>
          <cell r="E18">
            <v>6.2235641376733986</v>
          </cell>
          <cell r="F18">
            <v>18.533294611989518</v>
          </cell>
          <cell r="G18">
            <v>2.8865197302916119</v>
          </cell>
          <cell r="H18">
            <v>0.85161381520909196</v>
          </cell>
          <cell r="I18">
            <v>2.9730226027182436</v>
          </cell>
          <cell r="L18">
            <v>0.91567719798293679</v>
          </cell>
          <cell r="M18">
            <v>7.4119853822627606</v>
          </cell>
        </row>
        <row r="19">
          <cell r="A19">
            <v>90</v>
          </cell>
          <cell r="C19">
            <v>1.3552122839315797</v>
          </cell>
          <cell r="D19">
            <v>0.20796396942239667</v>
          </cell>
          <cell r="E19">
            <v>4.0716625163134124</v>
          </cell>
          <cell r="F19">
            <v>25.556403454512317</v>
          </cell>
          <cell r="G19">
            <v>3.4944746687647936</v>
          </cell>
          <cell r="H19">
            <v>1.7365815322446378</v>
          </cell>
          <cell r="I19">
            <v>5.6893158822100265</v>
          </cell>
          <cell r="L19">
            <v>4.9394106922636087</v>
          </cell>
          <cell r="M19">
            <v>0.40886801134131207</v>
          </cell>
        </row>
        <row r="20">
          <cell r="A20">
            <v>95</v>
          </cell>
          <cell r="D20">
            <v>0.5465066729962258</v>
          </cell>
          <cell r="E20">
            <v>8.369060985218832</v>
          </cell>
          <cell r="F20">
            <v>7.3832663735400734</v>
          </cell>
          <cell r="G20">
            <v>4.201347400522252</v>
          </cell>
          <cell r="H20">
            <v>0.74090140897597223</v>
          </cell>
          <cell r="I20">
            <v>2.4877876731205668</v>
          </cell>
        </row>
        <row r="21">
          <cell r="A21">
            <v>100</v>
          </cell>
          <cell r="D21">
            <v>1.515989203254535</v>
          </cell>
          <cell r="E21">
            <v>21.265453861620266</v>
          </cell>
          <cell r="F21">
            <v>3.9661097726879238</v>
          </cell>
          <cell r="G21">
            <v>5.6893993265843443</v>
          </cell>
          <cell r="H21">
            <v>3.8370538292463428</v>
          </cell>
          <cell r="I21">
            <v>0.27825846636774942</v>
          </cell>
        </row>
        <row r="22">
          <cell r="A22">
            <v>105</v>
          </cell>
          <cell r="E22">
            <v>4.3047285235967898</v>
          </cell>
          <cell r="F22">
            <v>4.2640671186690522</v>
          </cell>
          <cell r="G22">
            <v>23.147563110127692</v>
          </cell>
          <cell r="H22">
            <v>1.7173646325327083</v>
          </cell>
          <cell r="I22">
            <v>0.93478012099046204</v>
          </cell>
        </row>
        <row r="23">
          <cell r="A23">
            <v>110</v>
          </cell>
          <cell r="E23">
            <v>13.433251411788129</v>
          </cell>
          <cell r="F23">
            <v>8.9819192785695048</v>
          </cell>
          <cell r="G23">
            <v>19.246867763504341</v>
          </cell>
          <cell r="H23">
            <v>1.4133283985033278</v>
          </cell>
          <cell r="I23">
            <v>2.1511436520392428</v>
          </cell>
        </row>
        <row r="24">
          <cell r="A24">
            <v>115</v>
          </cell>
          <cell r="E24">
            <v>10.457809590063743</v>
          </cell>
          <cell r="F24">
            <v>14.632139296276113</v>
          </cell>
          <cell r="G24">
            <v>3.8195943354463728</v>
          </cell>
          <cell r="H24">
            <v>1.2816258910524687</v>
          </cell>
          <cell r="I24">
            <v>2.0548259003880207</v>
          </cell>
        </row>
        <row r="25">
          <cell r="A25">
            <v>120</v>
          </cell>
          <cell r="E25">
            <v>8.5852327942191593</v>
          </cell>
          <cell r="F25">
            <v>6.4892465905160632</v>
          </cell>
          <cell r="G25">
            <v>10.356356022791685</v>
          </cell>
          <cell r="H25">
            <v>1.344358640531119</v>
          </cell>
          <cell r="I25">
            <v>0.8161126031074748</v>
          </cell>
        </row>
        <row r="26">
          <cell r="A26">
            <v>125</v>
          </cell>
          <cell r="E26">
            <v>9.0567154556131335</v>
          </cell>
          <cell r="F26">
            <v>9.8255670637403956</v>
          </cell>
          <cell r="G26">
            <v>22.56249996326445</v>
          </cell>
          <cell r="H26">
            <v>0.81503056929332962</v>
          </cell>
          <cell r="I26">
            <v>2.274257017363237</v>
          </cell>
        </row>
        <row r="27">
          <cell r="A27">
            <v>130</v>
          </cell>
          <cell r="E27">
            <v>6.7896583575409055</v>
          </cell>
          <cell r="F27">
            <v>4.0445762928823878</v>
          </cell>
          <cell r="G27">
            <v>5.5972211136669063</v>
          </cell>
          <cell r="H27">
            <v>1.2022975660480339</v>
          </cell>
          <cell r="I27">
            <v>1.3129889981196889</v>
          </cell>
        </row>
        <row r="28">
          <cell r="A28">
            <v>135</v>
          </cell>
          <cell r="E28">
            <v>5.2589611012438997</v>
          </cell>
          <cell r="F28">
            <v>6.6478792990015867</v>
          </cell>
          <cell r="G28">
            <v>4.3132030112997581</v>
          </cell>
          <cell r="H28">
            <v>241.35452193212734</v>
          </cell>
          <cell r="I28">
            <v>0.91850866196326075</v>
          </cell>
        </row>
        <row r="29">
          <cell r="A29">
            <v>140</v>
          </cell>
          <cell r="E29">
            <v>4.7279958793530055</v>
          </cell>
          <cell r="F29">
            <v>7.3720621549008269</v>
          </cell>
          <cell r="G29">
            <v>8.023493405504869</v>
          </cell>
          <cell r="H29">
            <v>1.7107916608050682</v>
          </cell>
          <cell r="I29">
            <v>0.39860782048553339</v>
          </cell>
        </row>
        <row r="30">
          <cell r="A30">
            <v>145</v>
          </cell>
          <cell r="E30">
            <v>3.5751020936440647</v>
          </cell>
          <cell r="F30">
            <v>10.003372497870888</v>
          </cell>
          <cell r="G30">
            <v>9.2309939314572667</v>
          </cell>
          <cell r="H30">
            <v>1.9069248507044794</v>
          </cell>
          <cell r="I30">
            <v>16.217297542927792</v>
          </cell>
        </row>
        <row r="31">
          <cell r="A31">
            <v>150</v>
          </cell>
          <cell r="E31">
            <v>1.5526516349730028</v>
          </cell>
          <cell r="F31">
            <v>6.1313926800613432</v>
          </cell>
          <cell r="G31">
            <v>8.0565874353614131</v>
          </cell>
          <cell r="H31">
            <v>7.3145149100943145</v>
          </cell>
          <cell r="I31">
            <v>2.6944136814163286</v>
          </cell>
        </row>
        <row r="32">
          <cell r="A32">
            <v>155</v>
          </cell>
          <cell r="E32">
            <v>1.0639912930911832</v>
          </cell>
          <cell r="F32">
            <v>0.60835318850353359</v>
          </cell>
          <cell r="G32">
            <v>1.4945970029797058</v>
          </cell>
          <cell r="H32">
            <v>2.3535446898550023</v>
          </cell>
          <cell r="I32">
            <v>4.093333845865903</v>
          </cell>
        </row>
        <row r="33">
          <cell r="A33">
            <v>160</v>
          </cell>
          <cell r="E33">
            <v>2.807363171821736</v>
          </cell>
          <cell r="F33">
            <v>0.70938962058714861</v>
          </cell>
          <cell r="G33">
            <v>4.9457614970534847</v>
          </cell>
          <cell r="I33">
            <v>1.3565981725252392</v>
          </cell>
        </row>
        <row r="34">
          <cell r="A34">
            <v>165</v>
          </cell>
          <cell r="E34">
            <v>2.5954970482704227</v>
          </cell>
          <cell r="F34">
            <v>0.81849148899726953</v>
          </cell>
          <cell r="G34">
            <v>1.5047406224565367</v>
          </cell>
          <cell r="I34">
            <v>0.32016996701214745</v>
          </cell>
        </row>
        <row r="35">
          <cell r="A35">
            <v>170</v>
          </cell>
          <cell r="E35">
            <v>11.277862762610525</v>
          </cell>
          <cell r="F35">
            <v>1.2013001635683971</v>
          </cell>
          <cell r="G35">
            <v>1.8858601429776696</v>
          </cell>
          <cell r="I35">
            <v>0.31296164648318686</v>
          </cell>
        </row>
        <row r="36">
          <cell r="A36">
            <v>175</v>
          </cell>
          <cell r="E36">
            <v>1.24099317099828</v>
          </cell>
          <cell r="F36">
            <v>2.9112389939508838</v>
          </cell>
          <cell r="G36">
            <v>3.026363993051068</v>
          </cell>
          <cell r="I36">
            <v>0.16087483030899402</v>
          </cell>
        </row>
        <row r="37">
          <cell r="A37">
            <v>180</v>
          </cell>
          <cell r="E37">
            <v>2.345443058868947</v>
          </cell>
          <cell r="G37">
            <v>4.2624604804497093</v>
          </cell>
          <cell r="I37">
            <v>0.14657987582607487</v>
          </cell>
        </row>
        <row r="38">
          <cell r="A38">
            <v>185</v>
          </cell>
          <cell r="G38">
            <v>2.6043057681583823</v>
          </cell>
          <cell r="I38">
            <v>0.32023210260544271</v>
          </cell>
        </row>
        <row r="39">
          <cell r="A39">
            <v>190</v>
          </cell>
          <cell r="G39">
            <v>1.9126463298629424</v>
          </cell>
          <cell r="I39">
            <v>3.3296275090177989</v>
          </cell>
        </row>
        <row r="40">
          <cell r="A40">
            <v>195</v>
          </cell>
          <cell r="G40">
            <v>1.756642751604923</v>
          </cell>
        </row>
        <row r="41">
          <cell r="A41">
            <v>200</v>
          </cell>
          <cell r="G41">
            <v>2.0219501433761975</v>
          </cell>
        </row>
      </sheetData>
      <sheetData sheetId="11">
        <row r="2">
          <cell r="A2">
            <v>5</v>
          </cell>
          <cell r="B2">
            <v>174.53648719336346</v>
          </cell>
          <cell r="C2">
            <v>3.8962913466522733</v>
          </cell>
          <cell r="D2">
            <v>26.058319457400085</v>
          </cell>
          <cell r="E2">
            <v>12.525662108267444</v>
          </cell>
          <cell r="F2">
            <v>214.93719398564707</v>
          </cell>
          <cell r="G2">
            <v>210.19361366334417</v>
          </cell>
          <cell r="H2">
            <v>2.7745778912259782</v>
          </cell>
          <cell r="I2">
            <v>3.7074848778911758</v>
          </cell>
          <cell r="J2">
            <v>109.6232635996451</v>
          </cell>
          <cell r="K2">
            <v>114.95507055070291</v>
          </cell>
          <cell r="L2">
            <v>30.374222673602947</v>
          </cell>
          <cell r="M2">
            <v>21.110324571845737</v>
          </cell>
        </row>
        <row r="3">
          <cell r="A3">
            <v>10</v>
          </cell>
          <cell r="B3">
            <v>150.75237716365922</v>
          </cell>
          <cell r="C3">
            <v>11.879209602592468</v>
          </cell>
          <cell r="D3">
            <v>27.678953384407365</v>
          </cell>
          <cell r="E3">
            <v>5.0012673769532814</v>
          </cell>
          <cell r="F3">
            <v>22.231498751316433</v>
          </cell>
          <cell r="G3">
            <v>10.525119899178403</v>
          </cell>
          <cell r="H3">
            <v>2.9747962202756089</v>
          </cell>
          <cell r="I3">
            <v>4.3755257369849758</v>
          </cell>
          <cell r="J3">
            <v>42.180972738022085</v>
          </cell>
          <cell r="K3">
            <v>135.30165639811258</v>
          </cell>
          <cell r="L3">
            <v>25.307229274671055</v>
          </cell>
          <cell r="M3">
            <v>14.039745071422335</v>
          </cell>
        </row>
        <row r="4">
          <cell r="A4">
            <v>15</v>
          </cell>
          <cell r="B4">
            <v>13.401653255974068</v>
          </cell>
          <cell r="C4">
            <v>10.443036864713132</v>
          </cell>
          <cell r="D4">
            <v>7.6050712499470112</v>
          </cell>
          <cell r="E4">
            <v>15.670458818429365</v>
          </cell>
          <cell r="F4">
            <v>4.7564216235693282</v>
          </cell>
          <cell r="G4">
            <v>3.1566319085749908</v>
          </cell>
          <cell r="H4">
            <v>6.9611038629743964</v>
          </cell>
          <cell r="I4">
            <v>3.4617395106489828</v>
          </cell>
          <cell r="J4">
            <v>127.4471843719914</v>
          </cell>
          <cell r="K4">
            <v>136.52490746011446</v>
          </cell>
          <cell r="L4">
            <v>17.899644713053423</v>
          </cell>
          <cell r="M4">
            <v>1.0319615976824277</v>
          </cell>
        </row>
        <row r="5">
          <cell r="A5">
            <v>20</v>
          </cell>
          <cell r="B5">
            <v>4.3592306098576925</v>
          </cell>
          <cell r="C5">
            <v>28.9</v>
          </cell>
          <cell r="D5">
            <v>11.247381483528386</v>
          </cell>
          <cell r="E5">
            <v>3.7843425328138451</v>
          </cell>
          <cell r="F5">
            <v>2.9631409923403611</v>
          </cell>
          <cell r="G5">
            <v>4.614861616257647</v>
          </cell>
          <cell r="H5">
            <v>2.9283812821656414</v>
          </cell>
          <cell r="I5">
            <v>5.2811277009460182</v>
          </cell>
          <cell r="J5">
            <v>128.77631247207725</v>
          </cell>
          <cell r="K5">
            <v>35</v>
          </cell>
          <cell r="L5">
            <v>10.107676885733266</v>
          </cell>
          <cell r="M5">
            <v>6.7000781206432096</v>
          </cell>
        </row>
        <row r="6">
          <cell r="A6">
            <v>25</v>
          </cell>
          <cell r="B6">
            <v>20.294931046451907</v>
          </cell>
          <cell r="C6">
            <v>11.48618303573444</v>
          </cell>
          <cell r="D6">
            <v>12.29395938018015</v>
          </cell>
          <cell r="E6">
            <v>13.15095998376324</v>
          </cell>
          <cell r="F6">
            <v>7.2234234197343046</v>
          </cell>
          <cell r="G6">
            <v>4.8137839120834736</v>
          </cell>
          <cell r="H6">
            <v>2.2919206998783008</v>
          </cell>
          <cell r="I6">
            <v>5.106695642343329</v>
          </cell>
          <cell r="J6">
            <v>103.85975207774067</v>
          </cell>
          <cell r="K6">
            <v>1.2928093349416887</v>
          </cell>
          <cell r="L6">
            <v>5.5493251303614732</v>
          </cell>
          <cell r="M6">
            <v>4.0175185062387406</v>
          </cell>
        </row>
        <row r="7">
          <cell r="A7">
            <v>30</v>
          </cell>
          <cell r="B7">
            <v>3.512685992019255</v>
          </cell>
          <cell r="C7">
            <v>10.16011704936777</v>
          </cell>
          <cell r="D7">
            <v>11.4854264528363</v>
          </cell>
          <cell r="E7">
            <v>5.0464528798145194</v>
          </cell>
          <cell r="F7">
            <v>5.805513063992251</v>
          </cell>
          <cell r="G7">
            <v>11.325084545969759</v>
          </cell>
          <cell r="H7">
            <v>7.5048787812671467</v>
          </cell>
          <cell r="I7">
            <v>4.0116379523656738</v>
          </cell>
          <cell r="J7">
            <v>67.153385294317886</v>
          </cell>
          <cell r="K7">
            <v>22.809168602464911</v>
          </cell>
          <cell r="L7">
            <v>1.9472161615357275</v>
          </cell>
          <cell r="M7">
            <v>4.8121160575596793</v>
          </cell>
        </row>
        <row r="8">
          <cell r="A8">
            <v>35</v>
          </cell>
          <cell r="B8">
            <v>9.4211836455626408</v>
          </cell>
          <cell r="C8">
            <v>12.681935718250747</v>
          </cell>
          <cell r="D8">
            <v>4.7542790460127673</v>
          </cell>
          <cell r="E8">
            <v>1.8890549737459981</v>
          </cell>
          <cell r="F8">
            <v>1.8041301092935347</v>
          </cell>
          <cell r="G8">
            <v>4.3628608384118879</v>
          </cell>
          <cell r="H8">
            <v>7.9541592201543203</v>
          </cell>
          <cell r="I8">
            <v>3.0120688280062025</v>
          </cell>
          <cell r="J8">
            <v>48.427978156068079</v>
          </cell>
          <cell r="K8">
            <v>1.2</v>
          </cell>
          <cell r="L8">
            <v>10.258226397672953</v>
          </cell>
          <cell r="M8">
            <v>8.9475376460643812</v>
          </cell>
        </row>
        <row r="9">
          <cell r="A9">
            <v>40</v>
          </cell>
          <cell r="B9">
            <v>23.439210535877997</v>
          </cell>
          <cell r="C9">
            <v>10.862210939934972</v>
          </cell>
          <cell r="D9">
            <v>0.79858476595294525</v>
          </cell>
          <cell r="E9">
            <v>3.6021052147929478</v>
          </cell>
          <cell r="F9">
            <v>1.5535462427608584</v>
          </cell>
          <cell r="G9">
            <v>3.1084312234871341</v>
          </cell>
          <cell r="H9">
            <v>2.8918612027877719</v>
          </cell>
          <cell r="I9">
            <v>1.6766864836310478</v>
          </cell>
          <cell r="J9">
            <v>39.294562634188559</v>
          </cell>
          <cell r="K9">
            <v>2.6254517181173243</v>
          </cell>
          <cell r="L9">
            <v>3.0523058832166634</v>
          </cell>
          <cell r="M9">
            <v>11.680201521607673</v>
          </cell>
        </row>
        <row r="10">
          <cell r="A10">
            <v>45</v>
          </cell>
          <cell r="B10">
            <v>3.6953610673112358</v>
          </cell>
          <cell r="C10">
            <v>8.9448717962134463</v>
          </cell>
          <cell r="D10">
            <v>3.8909416297831392</v>
          </cell>
          <cell r="E10">
            <v>1.1223460216952601</v>
          </cell>
          <cell r="F10">
            <v>2.3843137220235247</v>
          </cell>
          <cell r="G10">
            <v>0.79243670022469026</v>
          </cell>
          <cell r="H10">
            <v>3.3869522176400042</v>
          </cell>
          <cell r="I10">
            <v>2.5417916609399525</v>
          </cell>
          <cell r="J10">
            <v>18.40262851687601</v>
          </cell>
          <cell r="K10">
            <v>1.6701000431195452</v>
          </cell>
          <cell r="L10">
            <v>15.581441735113476</v>
          </cell>
          <cell r="M10">
            <v>9.118636573013216</v>
          </cell>
        </row>
        <row r="11">
          <cell r="A11">
            <v>50</v>
          </cell>
          <cell r="B11">
            <v>0.53161497145743497</v>
          </cell>
          <cell r="C11">
            <v>5.7382413729749082</v>
          </cell>
          <cell r="D11">
            <v>0.21625645099113486</v>
          </cell>
          <cell r="E11">
            <v>2.2886392419698374</v>
          </cell>
          <cell r="F11">
            <v>3.4177370163288185</v>
          </cell>
          <cell r="G11">
            <v>1.4287960507960333</v>
          </cell>
          <cell r="H11">
            <v>1.8968176733017175</v>
          </cell>
          <cell r="I11">
            <v>1.9193202062343673</v>
          </cell>
          <cell r="J11">
            <v>2.3634605590289701</v>
          </cell>
          <cell r="K11">
            <v>0.358926817776345</v>
          </cell>
          <cell r="L11">
            <v>11.680834449551101</v>
          </cell>
          <cell r="M11">
            <v>11.428808448181544</v>
          </cell>
        </row>
        <row r="12">
          <cell r="A12">
            <v>55</v>
          </cell>
          <cell r="B12">
            <v>0.21521664891048856</v>
          </cell>
          <cell r="C12">
            <v>0.35586536339888097</v>
          </cell>
          <cell r="D12">
            <v>0.20488164390289365</v>
          </cell>
          <cell r="E12">
            <v>28.078323181235863</v>
          </cell>
          <cell r="F12">
            <v>1.8258897120697966</v>
          </cell>
          <cell r="G12">
            <v>1.4209139034275493</v>
          </cell>
          <cell r="H12">
            <v>2.4244497866402339</v>
          </cell>
          <cell r="I12">
            <v>1.8769636383748636</v>
          </cell>
          <cell r="J12">
            <v>5.7035944747893623</v>
          </cell>
          <cell r="L12">
            <v>9.2642743249230612</v>
          </cell>
          <cell r="M12">
            <v>7.8862359364236729</v>
          </cell>
        </row>
        <row r="13">
          <cell r="A13">
            <v>60</v>
          </cell>
          <cell r="B13">
            <v>0.38089471948502146</v>
          </cell>
          <cell r="C13">
            <v>0.27738435542145712</v>
          </cell>
          <cell r="D13">
            <v>6.2707050694465818E-2</v>
          </cell>
          <cell r="E13">
            <v>22.737141407595548</v>
          </cell>
          <cell r="F13">
            <v>1.6245908714256831</v>
          </cell>
          <cell r="G13">
            <v>2.009181705514862</v>
          </cell>
          <cell r="H13">
            <v>0.74095385762152643</v>
          </cell>
          <cell r="I13">
            <v>1.469902186758691</v>
          </cell>
          <cell r="J13">
            <v>45.295444782340759</v>
          </cell>
          <cell r="L13">
            <v>4.096838843308956</v>
          </cell>
          <cell r="M13">
            <v>2.9897573577461061</v>
          </cell>
        </row>
        <row r="14">
          <cell r="A14">
            <v>65</v>
          </cell>
          <cell r="B14">
            <v>0.28845356029147445</v>
          </cell>
          <cell r="C14">
            <v>0.61256205632446026</v>
          </cell>
          <cell r="D14">
            <v>0.12777455997660611</v>
          </cell>
          <cell r="E14">
            <v>15.242871531736013</v>
          </cell>
          <cell r="F14">
            <v>2.057116344159406</v>
          </cell>
          <cell r="G14">
            <v>6.953290850682718</v>
          </cell>
          <cell r="H14">
            <v>0.94487763649663281</v>
          </cell>
          <cell r="I14">
            <v>1.9504410273735482</v>
          </cell>
          <cell r="J14">
            <v>4.0999999999999996</v>
          </cell>
          <cell r="L14">
            <v>3.1521732951390624</v>
          </cell>
          <cell r="M14">
            <v>3.5234986274375362</v>
          </cell>
        </row>
        <row r="15">
          <cell r="A15">
            <v>70</v>
          </cell>
          <cell r="B15">
            <v>55.400944919255465</v>
          </cell>
          <cell r="C15">
            <v>4.7184951906701276</v>
          </cell>
          <cell r="D15">
            <v>7.6236425156751039E-2</v>
          </cell>
          <cell r="E15">
            <v>10.471173156625598</v>
          </cell>
          <cell r="F15">
            <v>13.788329237441859</v>
          </cell>
          <cell r="G15">
            <v>2.7385826677835441</v>
          </cell>
          <cell r="H15">
            <v>1.3728416725814059</v>
          </cell>
          <cell r="I15">
            <v>0.55989876080321799</v>
          </cell>
          <cell r="J15">
            <v>0.6903415994426072</v>
          </cell>
          <cell r="L15">
            <v>2.9580097049853689</v>
          </cell>
          <cell r="M15">
            <v>2.426335226883213</v>
          </cell>
        </row>
        <row r="16">
          <cell r="A16">
            <v>75</v>
          </cell>
          <cell r="B16">
            <v>10.321867538850576</v>
          </cell>
          <cell r="C16">
            <v>0.2119717835593094</v>
          </cell>
          <cell r="D16">
            <v>-4.1807981049805557E-2</v>
          </cell>
          <cell r="E16">
            <v>3.5587853353969865</v>
          </cell>
          <cell r="F16">
            <v>24.052673703700105</v>
          </cell>
          <cell r="G16">
            <v>1.9436979965649599</v>
          </cell>
          <cell r="H16">
            <v>1.2178425685835552</v>
          </cell>
          <cell r="I16">
            <v>0.63329259193276954</v>
          </cell>
          <cell r="J16">
            <v>1.1354852236963939</v>
          </cell>
          <cell r="L16">
            <v>1.6336972452464351</v>
          </cell>
          <cell r="M16">
            <v>1.246974647681472</v>
          </cell>
        </row>
        <row r="17">
          <cell r="A17">
            <v>80</v>
          </cell>
          <cell r="C17">
            <v>0.23831910416149704</v>
          </cell>
          <cell r="D17">
            <v>0.12562570804824186</v>
          </cell>
          <cell r="E17">
            <v>1.0507452491472871</v>
          </cell>
          <cell r="F17">
            <v>25.783003910143552</v>
          </cell>
          <cell r="G17">
            <v>1.9684462515887529</v>
          </cell>
          <cell r="H17">
            <v>1.476645007637154</v>
          </cell>
          <cell r="I17">
            <v>1.5258223275572695</v>
          </cell>
          <cell r="L17">
            <v>0.43022544649306393</v>
          </cell>
          <cell r="M17">
            <v>0.51309265111389413</v>
          </cell>
        </row>
        <row r="18">
          <cell r="A18">
            <v>85</v>
          </cell>
          <cell r="C18">
            <v>0.12245471517595566</v>
          </cell>
          <cell r="D18">
            <v>0.32396332241621445</v>
          </cell>
          <cell r="E18">
            <v>3.2307585341708283</v>
          </cell>
          <cell r="F18">
            <v>15.516412845083222</v>
          </cell>
          <cell r="G18">
            <v>2.3360596164273986</v>
          </cell>
          <cell r="H18">
            <v>1.1112277693515413</v>
          </cell>
          <cell r="I18">
            <v>1.9598030225692942</v>
          </cell>
          <cell r="L18">
            <v>0.2873879969880403</v>
          </cell>
          <cell r="M18">
            <v>0.92738973181751239</v>
          </cell>
        </row>
        <row r="19">
          <cell r="A19">
            <v>90</v>
          </cell>
          <cell r="C19">
            <v>0.45952147113962039</v>
          </cell>
          <cell r="D19">
            <v>8.3116015583712427E-2</v>
          </cell>
          <cell r="E19">
            <v>0.87933667097925061</v>
          </cell>
          <cell r="F19">
            <v>16.039896316378403</v>
          </cell>
          <cell r="G19">
            <v>2.8472324898566548</v>
          </cell>
          <cell r="H19">
            <v>0.7905465321292463</v>
          </cell>
          <cell r="I19">
            <v>2.9691392711665765</v>
          </cell>
          <cell r="L19">
            <v>1.5269856058105991</v>
          </cell>
          <cell r="M19">
            <v>0.25774190802173325</v>
          </cell>
        </row>
        <row r="20">
          <cell r="A20">
            <v>95</v>
          </cell>
          <cell r="D20">
            <v>0.28513497193306098</v>
          </cell>
          <cell r="E20">
            <v>6.578222561505715</v>
          </cell>
          <cell r="F20">
            <v>2.64446393385367</v>
          </cell>
          <cell r="G20">
            <v>2.5370237169079362</v>
          </cell>
          <cell r="H20">
            <v>0.40382314173465389</v>
          </cell>
          <cell r="I20">
            <v>1.6658616335702909</v>
          </cell>
        </row>
        <row r="21">
          <cell r="A21">
            <v>100</v>
          </cell>
          <cell r="D21" t="str">
            <v>n/a</v>
          </cell>
          <cell r="E21">
            <v>15.50531615405265</v>
          </cell>
          <cell r="F21">
            <v>1.3995876373275824</v>
          </cell>
          <cell r="G21">
            <v>6.2914113280983015</v>
          </cell>
          <cell r="H21">
            <v>0.73116747738482268</v>
          </cell>
          <cell r="I21">
            <v>1.0931366521762464</v>
          </cell>
        </row>
        <row r="22">
          <cell r="A22">
            <v>105</v>
          </cell>
          <cell r="E22">
            <v>3.8525074542203139</v>
          </cell>
          <cell r="F22">
            <v>1.2162112216173786</v>
          </cell>
          <cell r="G22">
            <v>22.360599672363925</v>
          </cell>
          <cell r="H22">
            <v>1.0673151912759371</v>
          </cell>
          <cell r="I22">
            <v>0.70739939813603669</v>
          </cell>
        </row>
        <row r="23">
          <cell r="A23">
            <v>110</v>
          </cell>
          <cell r="E23">
            <v>3.8862280297981324</v>
          </cell>
          <cell r="F23">
            <v>9.392137041502556</v>
          </cell>
          <cell r="G23">
            <v>13.744650677909117</v>
          </cell>
          <cell r="H23">
            <v>0.59026271748196235</v>
          </cell>
          <cell r="I23">
            <v>1.1372153999674082</v>
          </cell>
        </row>
        <row r="24">
          <cell r="A24">
            <v>115</v>
          </cell>
          <cell r="E24">
            <v>4.1336537181445978</v>
          </cell>
          <cell r="F24">
            <v>3.6471284311534822</v>
          </cell>
          <cell r="G24">
            <v>2.1828116443048025</v>
          </cell>
          <cell r="H24">
            <v>0.89136008884050422</v>
          </cell>
          <cell r="I24">
            <v>0.74462738639459625</v>
          </cell>
        </row>
        <row r="25">
          <cell r="A25">
            <v>120</v>
          </cell>
          <cell r="E25">
            <v>3.1117686578468176</v>
          </cell>
          <cell r="F25">
            <v>3.4460217702204887</v>
          </cell>
          <cell r="G25">
            <v>4.4487061453462742</v>
          </cell>
          <cell r="H25">
            <v>0.49395321525963254</v>
          </cell>
          <cell r="I25">
            <v>1.4555914065950903</v>
          </cell>
        </row>
        <row r="26">
          <cell r="A26">
            <v>125</v>
          </cell>
          <cell r="E26">
            <v>3.7794009414903256</v>
          </cell>
          <cell r="F26">
            <v>6.8879841648357045</v>
          </cell>
          <cell r="G26">
            <v>8.8187935986763311</v>
          </cell>
          <cell r="H26">
            <v>0.41519472213614778</v>
          </cell>
          <cell r="I26">
            <v>1.2862519176321578</v>
          </cell>
        </row>
        <row r="27">
          <cell r="A27">
            <v>130</v>
          </cell>
          <cell r="E27">
            <v>4.9746018266543226</v>
          </cell>
          <cell r="F27">
            <v>2.4134887486602548</v>
          </cell>
          <cell r="G27">
            <v>1.2934763260180808</v>
          </cell>
          <cell r="H27">
            <v>0.26002137482913168</v>
          </cell>
          <cell r="I27">
            <v>1.174279684104846</v>
          </cell>
        </row>
        <row r="28">
          <cell r="A28">
            <v>135</v>
          </cell>
          <cell r="E28">
            <v>2.8429784124209077</v>
          </cell>
          <cell r="F28">
            <v>3.0533592789367998</v>
          </cell>
          <cell r="G28">
            <v>2.6462219478559841</v>
          </cell>
          <cell r="H28">
            <v>0.78715723375050495</v>
          </cell>
          <cell r="I28">
            <v>0.69777712881238019</v>
          </cell>
        </row>
        <row r="29">
          <cell r="A29">
            <v>140</v>
          </cell>
          <cell r="E29">
            <v>1.6549529798293408</v>
          </cell>
          <cell r="F29">
            <v>4.0422165055701695</v>
          </cell>
          <cell r="G29">
            <v>5.1028904049971864</v>
          </cell>
          <cell r="H29">
            <v>0.8574754419271563</v>
          </cell>
          <cell r="I29">
            <v>0.96219036054687324</v>
          </cell>
        </row>
        <row r="30">
          <cell r="A30">
            <v>145</v>
          </cell>
          <cell r="E30">
            <v>1.3136634102179245</v>
          </cell>
          <cell r="F30">
            <v>5.2430980942168723</v>
          </cell>
          <cell r="G30">
            <v>4.6439610523190371</v>
          </cell>
          <cell r="H30">
            <v>0.66939961780554325</v>
          </cell>
          <cell r="I30">
            <v>1.1744950012126567</v>
          </cell>
        </row>
        <row r="31">
          <cell r="A31">
            <v>150</v>
          </cell>
          <cell r="E31">
            <v>0.72925824691244756</v>
          </cell>
          <cell r="F31">
            <v>4.0850846959794369</v>
          </cell>
          <cell r="G31">
            <v>4.0110467410428212</v>
          </cell>
          <cell r="H31">
            <v>0.62586547949165927</v>
          </cell>
          <cell r="I31">
            <v>0.6673053789901392</v>
          </cell>
        </row>
        <row r="32">
          <cell r="A32">
            <v>155</v>
          </cell>
          <cell r="E32">
            <v>2.0902246219480225</v>
          </cell>
          <cell r="F32">
            <v>5.386358532643392E-2</v>
          </cell>
          <cell r="G32">
            <v>0.6709646519209056</v>
          </cell>
          <cell r="H32">
            <v>0.19181909725708421</v>
          </cell>
          <cell r="I32">
            <v>1.0161197974688345</v>
          </cell>
        </row>
        <row r="33">
          <cell r="A33">
            <v>160</v>
          </cell>
          <cell r="E33">
            <v>2.0298042391754882</v>
          </cell>
          <cell r="F33">
            <v>4.3648086151879375E-3</v>
          </cell>
          <cell r="G33">
            <v>5.017743346369528</v>
          </cell>
          <cell r="I33">
            <v>1.6479186657166902</v>
          </cell>
        </row>
        <row r="34">
          <cell r="A34">
            <v>165</v>
          </cell>
          <cell r="E34">
            <v>3.6554455094632496</v>
          </cell>
          <cell r="F34">
            <v>0.25043339218044069</v>
          </cell>
          <cell r="G34">
            <v>5.0310802245430422</v>
          </cell>
          <cell r="I34">
            <v>1.2385901835704722</v>
          </cell>
        </row>
        <row r="35">
          <cell r="A35">
            <v>170</v>
          </cell>
          <cell r="E35">
            <v>2.9236141227937122</v>
          </cell>
          <cell r="F35">
            <v>1.0992468155279251</v>
          </cell>
          <cell r="G35">
            <v>4.7618917510935299</v>
          </cell>
          <cell r="I35">
            <v>0.31005753016832238</v>
          </cell>
        </row>
        <row r="36">
          <cell r="A36">
            <v>175</v>
          </cell>
          <cell r="E36">
            <v>1.5524997181968543</v>
          </cell>
          <cell r="F36">
            <v>2.3427114296878955</v>
          </cell>
          <cell r="G36">
            <v>4.0454253522179213</v>
          </cell>
          <cell r="I36">
            <v>0.10119611638238016</v>
          </cell>
        </row>
        <row r="37">
          <cell r="A37">
            <v>180</v>
          </cell>
          <cell r="E37">
            <v>1.3381041020616677</v>
          </cell>
          <cell r="G37">
            <v>4.1779757169284713</v>
          </cell>
          <cell r="I37">
            <v>0.31347237593154531</v>
          </cell>
        </row>
        <row r="38">
          <cell r="A38">
            <v>185</v>
          </cell>
          <cell r="G38">
            <v>4.0683221821616353</v>
          </cell>
          <cell r="I38">
            <v>0.78099887641329113</v>
          </cell>
        </row>
        <row r="39">
          <cell r="A39">
            <v>190</v>
          </cell>
          <cell r="G39">
            <v>3.6882714037014512</v>
          </cell>
          <cell r="I39">
            <v>0.97496436943631515</v>
          </cell>
        </row>
        <row r="40">
          <cell r="A40">
            <v>195</v>
          </cell>
          <cell r="G40">
            <v>1.9209466934599773</v>
          </cell>
        </row>
        <row r="41">
          <cell r="A41">
            <v>200</v>
          </cell>
          <cell r="G41">
            <v>1.0716923404235892</v>
          </cell>
        </row>
      </sheetData>
      <sheetData sheetId="12">
        <row r="2">
          <cell r="A2">
            <v>5</v>
          </cell>
          <cell r="B2">
            <v>52.238205620395888</v>
          </cell>
          <cell r="C2">
            <v>0.73046173878518594</v>
          </cell>
          <cell r="D2">
            <v>0.45297382495073946</v>
          </cell>
          <cell r="E2">
            <v>0.10972724027842566</v>
          </cell>
          <cell r="F2">
            <v>3.2697579646731061</v>
          </cell>
          <cell r="G2">
            <v>14.575492151447968</v>
          </cell>
          <cell r="H2">
            <v>0.73353315381945672</v>
          </cell>
          <cell r="I2">
            <v>0.95976727554039221</v>
          </cell>
          <cell r="J2">
            <v>2.7267708527399934</v>
          </cell>
          <cell r="K2">
            <v>2.8008290214811002</v>
          </cell>
          <cell r="L2">
            <v>0.58003246471395931</v>
          </cell>
          <cell r="M2">
            <v>0.50166739839416974</v>
          </cell>
        </row>
        <row r="3">
          <cell r="A3">
            <v>10</v>
          </cell>
          <cell r="B3">
            <v>14.785806335330502</v>
          </cell>
          <cell r="C3">
            <v>90.226488750243192</v>
          </cell>
          <cell r="D3">
            <v>0.68499292276596857</v>
          </cell>
          <cell r="E3">
            <v>4.5661006945351412E-2</v>
          </cell>
          <cell r="F3">
            <v>0.57240653652959261</v>
          </cell>
          <cell r="G3">
            <v>11.687806865068071</v>
          </cell>
          <cell r="H3">
            <v>0.82033827396768844</v>
          </cell>
          <cell r="I3">
            <v>1.0542138694383727</v>
          </cell>
          <cell r="J3">
            <v>3.7661474260636143</v>
          </cell>
          <cell r="K3">
            <v>3.7143998677796533</v>
          </cell>
          <cell r="L3">
            <v>0.46604634852068305</v>
          </cell>
          <cell r="M3">
            <v>0.60599139216027464</v>
          </cell>
        </row>
        <row r="4">
          <cell r="A4">
            <v>15</v>
          </cell>
          <cell r="B4">
            <v>45.218282511587226</v>
          </cell>
          <cell r="C4">
            <v>140.05489438142808</v>
          </cell>
          <cell r="D4">
            <v>1.4785054084674438</v>
          </cell>
          <cell r="E4">
            <v>0.13024063483196402</v>
          </cell>
          <cell r="F4">
            <v>1.1200457705142541</v>
          </cell>
          <cell r="G4">
            <v>9.8311519510274792</v>
          </cell>
          <cell r="H4">
            <v>3.1494720947940889</v>
          </cell>
          <cell r="I4">
            <v>1.3654833737181888</v>
          </cell>
          <cell r="J4">
            <v>3.0085604638133225</v>
          </cell>
          <cell r="K4">
            <v>2.949087969025697</v>
          </cell>
          <cell r="L4">
            <v>0.68687342692718145</v>
          </cell>
          <cell r="M4">
            <v>0.34404664895976117</v>
          </cell>
        </row>
        <row r="5">
          <cell r="A5">
            <v>20</v>
          </cell>
          <cell r="B5">
            <v>54.277495666717058</v>
          </cell>
          <cell r="C5">
            <v>1.37</v>
          </cell>
          <cell r="D5">
            <v>0.43773065204295886</v>
          </cell>
          <cell r="E5">
            <v>3.5103777442418334E-2</v>
          </cell>
          <cell r="F5">
            <v>0.6869555023776196</v>
          </cell>
          <cell r="G5">
            <v>15.569083387730002</v>
          </cell>
          <cell r="H5">
            <v>3.8906341966125826</v>
          </cell>
          <cell r="I5">
            <v>1.9576104830769845</v>
          </cell>
          <cell r="J5">
            <v>4.027487617090963</v>
          </cell>
          <cell r="K5">
            <v>8.14</v>
          </cell>
          <cell r="L5">
            <v>1.2119281298655777</v>
          </cell>
          <cell r="M5">
            <v>0.31419199727501951</v>
          </cell>
        </row>
        <row r="6">
          <cell r="A6">
            <v>25</v>
          </cell>
          <cell r="B6">
            <v>54.494654651213494</v>
          </cell>
          <cell r="C6">
            <v>131.44305866395399</v>
          </cell>
          <cell r="D6">
            <v>0.50435224650971255</v>
          </cell>
          <cell r="E6">
            <v>0.12214178619613425</v>
          </cell>
          <cell r="F6">
            <v>1.0837912962536649</v>
          </cell>
          <cell r="G6">
            <v>11.72594433783919</v>
          </cell>
          <cell r="H6">
            <v>2.6601937963314062</v>
          </cell>
          <cell r="I6">
            <v>1.66661930758465</v>
          </cell>
          <cell r="J6">
            <v>4.1574161915808681</v>
          </cell>
          <cell r="K6">
            <v>4.5158899967743356</v>
          </cell>
          <cell r="L6">
            <v>0.50222911179760443</v>
          </cell>
          <cell r="M6">
            <v>0.67645798334801588</v>
          </cell>
        </row>
        <row r="7">
          <cell r="A7">
            <v>30</v>
          </cell>
          <cell r="B7">
            <v>32.737565031555938</v>
          </cell>
          <cell r="C7">
            <v>1.9940757655991308</v>
          </cell>
          <cell r="D7">
            <v>1.7956760162859833</v>
          </cell>
          <cell r="E7">
            <v>6.2751786749905489E-2</v>
          </cell>
          <cell r="F7">
            <v>0.46222370228521065</v>
          </cell>
          <cell r="G7">
            <v>8.6771928844363693</v>
          </cell>
          <cell r="H7">
            <v>2.767554129423242</v>
          </cell>
          <cell r="I7">
            <v>1.2457444387031784</v>
          </cell>
          <cell r="J7">
            <v>5.0420695592419289</v>
          </cell>
          <cell r="K7">
            <v>1.0347580097574878</v>
          </cell>
          <cell r="L7">
            <v>0.5861531177654663</v>
          </cell>
          <cell r="M7">
            <v>6.4023472642940324E-2</v>
          </cell>
        </row>
        <row r="8">
          <cell r="A8">
            <v>35</v>
          </cell>
          <cell r="B8">
            <v>24.368451700105894</v>
          </cell>
          <cell r="C8">
            <v>106.33156235070557</v>
          </cell>
          <cell r="D8">
            <v>3.0318974066595654</v>
          </cell>
          <cell r="E8">
            <v>0</v>
          </cell>
          <cell r="F8">
            <v>0.3018087832209374</v>
          </cell>
          <cell r="G8">
            <v>11.04215139105192</v>
          </cell>
          <cell r="H8">
            <v>2.2889923009255368</v>
          </cell>
          <cell r="I8">
            <v>1.9944344816353039</v>
          </cell>
          <cell r="J8">
            <v>3.1526920090404396</v>
          </cell>
          <cell r="K8">
            <v>8.6</v>
          </cell>
          <cell r="L8">
            <v>0.83748642396118322</v>
          </cell>
          <cell r="M8">
            <v>0.623870540024138</v>
          </cell>
        </row>
        <row r="9">
          <cell r="A9">
            <v>40</v>
          </cell>
          <cell r="B9">
            <v>1.0291528443547591</v>
          </cell>
          <cell r="C9">
            <v>1.917190875777945</v>
          </cell>
          <cell r="D9">
            <v>1.0282642438197849</v>
          </cell>
          <cell r="E9">
            <v>5.1079130948921213E-2</v>
          </cell>
          <cell r="F9">
            <v>0.54123290896454268</v>
          </cell>
          <cell r="G9">
            <v>4.0633941049347229</v>
          </cell>
          <cell r="H9">
            <v>1.1812026838900713</v>
          </cell>
          <cell r="I9">
            <v>0.7834362891906913</v>
          </cell>
          <cell r="J9">
            <v>3.0011486113305206</v>
          </cell>
          <cell r="K9">
            <v>7.1855961322450153</v>
          </cell>
          <cell r="L9">
            <v>0.45395087549234792</v>
          </cell>
          <cell r="M9">
            <v>0.47774278744787324</v>
          </cell>
        </row>
        <row r="10">
          <cell r="A10">
            <v>45</v>
          </cell>
          <cell r="B10">
            <v>32.113767497069155</v>
          </cell>
          <cell r="C10">
            <v>59.249991073872643</v>
          </cell>
          <cell r="D10">
            <v>4.1819053780880795</v>
          </cell>
          <cell r="E10">
            <v>0</v>
          </cell>
          <cell r="F10">
            <v>0.29264839409985921</v>
          </cell>
          <cell r="G10">
            <v>2.7367470586435387</v>
          </cell>
          <cell r="H10">
            <v>1.5905522432741293</v>
          </cell>
          <cell r="I10">
            <v>1.7294160698898489</v>
          </cell>
          <cell r="J10">
            <v>3.8867813881095139</v>
          </cell>
          <cell r="K10">
            <v>10.25071540707782</v>
          </cell>
          <cell r="L10">
            <v>0.90413362966568223</v>
          </cell>
          <cell r="M10">
            <v>0.52847107565425977</v>
          </cell>
        </row>
        <row r="11">
          <cell r="A11">
            <v>50</v>
          </cell>
          <cell r="B11">
            <v>25.276793981472956</v>
          </cell>
          <cell r="C11">
            <v>81.942747479348796</v>
          </cell>
          <cell r="D11">
            <v>0.59739319213603714</v>
          </cell>
          <cell r="E11">
            <v>1.0042315866300411E-2</v>
          </cell>
          <cell r="F11">
            <v>0.53957905932512362</v>
          </cell>
          <cell r="G11">
            <v>2.2337546695844934</v>
          </cell>
          <cell r="H11">
            <v>1.00910787408483</v>
          </cell>
          <cell r="I11">
            <v>0.6941612461418265</v>
          </cell>
          <cell r="J11">
            <v>4.7333086454354314</v>
          </cell>
          <cell r="K11">
            <v>11.122884507585704</v>
          </cell>
          <cell r="L11">
            <v>1.1828940716260725</v>
          </cell>
          <cell r="M11">
            <v>0.4934134664170044</v>
          </cell>
        </row>
        <row r="12">
          <cell r="A12">
            <v>55</v>
          </cell>
          <cell r="B12">
            <v>16.137445780372776</v>
          </cell>
          <cell r="C12">
            <v>18.362628331803503</v>
          </cell>
          <cell r="D12">
            <v>0.30502967709560525</v>
          </cell>
          <cell r="E12">
            <v>0.39989211686762988</v>
          </cell>
          <cell r="F12">
            <v>0.32753088106881539</v>
          </cell>
          <cell r="G12">
            <v>2.7147185203894812</v>
          </cell>
          <cell r="H12">
            <v>1.1820129462653066</v>
          </cell>
          <cell r="I12">
            <v>0.72910360338815305</v>
          </cell>
          <cell r="J12">
            <v>4.0207806156327894</v>
          </cell>
          <cell r="L12">
            <v>0.48751275199376576</v>
          </cell>
          <cell r="M12">
            <v>0.49609416483391161</v>
          </cell>
        </row>
        <row r="13">
          <cell r="A13">
            <v>60</v>
          </cell>
          <cell r="B13">
            <v>16.190979266909022</v>
          </cell>
          <cell r="C13">
            <v>20.863634307664043</v>
          </cell>
          <cell r="D13">
            <v>0.49532418041407333</v>
          </cell>
          <cell r="E13">
            <v>0.11400112631626977</v>
          </cell>
          <cell r="F13">
            <v>0.22231880862270909</v>
          </cell>
          <cell r="G13">
            <v>4.3432441708986067</v>
          </cell>
          <cell r="H13">
            <v>0.60022152437873733</v>
          </cell>
          <cell r="I13">
            <v>0.57171999304450438</v>
          </cell>
          <cell r="J13">
            <v>2.25523744048196</v>
          </cell>
          <cell r="L13">
            <v>0.82720442805061511</v>
          </cell>
          <cell r="M13">
            <v>0.45162916062397984</v>
          </cell>
        </row>
        <row r="14">
          <cell r="A14">
            <v>65</v>
          </cell>
          <cell r="B14">
            <v>6.1309783823181538</v>
          </cell>
          <cell r="C14">
            <v>23.311522852725126</v>
          </cell>
          <cell r="D14">
            <v>0.9644269718411379</v>
          </cell>
          <cell r="E14">
            <v>0.22048221124650233</v>
          </cell>
          <cell r="F14">
            <v>0.2553198464965406</v>
          </cell>
          <cell r="G14">
            <v>4.0007689117940304</v>
          </cell>
          <cell r="H14">
            <v>0.57401495837888572</v>
          </cell>
          <cell r="I14">
            <v>0.65812227281076041</v>
          </cell>
          <cell r="J14">
            <v>1</v>
          </cell>
          <cell r="L14">
            <v>0.37787223921639362</v>
          </cell>
          <cell r="M14">
            <v>0.38674800796425718</v>
          </cell>
        </row>
        <row r="15">
          <cell r="A15">
            <v>70</v>
          </cell>
          <cell r="B15">
            <v>1.2760107101725704</v>
          </cell>
          <cell r="C15">
            <v>69.624956393640218</v>
          </cell>
          <cell r="D15">
            <v>0.8674994624740886</v>
          </cell>
          <cell r="E15">
            <v>0.18858564912903455</v>
          </cell>
          <cell r="F15">
            <v>1.0164149078370399</v>
          </cell>
          <cell r="G15">
            <v>3.1140326917601349</v>
          </cell>
          <cell r="H15">
            <v>0.5164149123052002</v>
          </cell>
          <cell r="I15">
            <v>0.86910888631313832</v>
          </cell>
          <cell r="J15">
            <v>0.17950692637488452</v>
          </cell>
          <cell r="L15">
            <v>0.28471334814155014</v>
          </cell>
          <cell r="M15">
            <v>0.58290428764430302</v>
          </cell>
        </row>
        <row r="16">
          <cell r="A16">
            <v>75</v>
          </cell>
          <cell r="B16">
            <v>5.3523079703505214E-2</v>
          </cell>
          <cell r="C16">
            <v>12.92900570251372</v>
          </cell>
          <cell r="D16">
            <v>1.1766172176553564</v>
          </cell>
          <cell r="E16">
            <v>3.6114775580986386E-2</v>
          </cell>
          <cell r="F16">
            <v>1.0967574884752112</v>
          </cell>
          <cell r="G16">
            <v>9.8806239914999754</v>
          </cell>
          <cell r="H16">
            <v>0.53014260007364078</v>
          </cell>
          <cell r="I16">
            <v>0.67351045487247896</v>
          </cell>
          <cell r="J16">
            <v>8.2225099397680884E-2</v>
          </cell>
          <cell r="L16">
            <v>0.58485382968276101</v>
          </cell>
          <cell r="M16">
            <v>7.6959632917287228</v>
          </cell>
        </row>
        <row r="17">
          <cell r="A17">
            <v>80</v>
          </cell>
          <cell r="C17">
            <v>17.86851364637354</v>
          </cell>
          <cell r="D17">
            <v>13.210556221912626</v>
          </cell>
          <cell r="E17">
            <v>1.7326933238759237E-2</v>
          </cell>
          <cell r="F17">
            <v>1.104130304674539</v>
          </cell>
          <cell r="G17">
            <v>3.8015594139684827</v>
          </cell>
          <cell r="H17">
            <v>0.18971552783820689</v>
          </cell>
          <cell r="I17">
            <v>1.0215810055603196</v>
          </cell>
          <cell r="L17">
            <v>0.31218882496412914</v>
          </cell>
          <cell r="M17">
            <v>0.67544407070322776</v>
          </cell>
        </row>
        <row r="18">
          <cell r="A18">
            <v>85</v>
          </cell>
          <cell r="C18">
            <v>7.1764016697552506</v>
          </cell>
          <cell r="D18">
            <v>0.71957321210798975</v>
          </cell>
          <cell r="E18">
            <v>7.2292240873105998E-2</v>
          </cell>
          <cell r="F18">
            <v>0.66786418072281595</v>
          </cell>
          <cell r="G18">
            <v>4.3061959747168235</v>
          </cell>
          <cell r="H18">
            <v>0.38557670404488181</v>
          </cell>
          <cell r="I18">
            <v>0.81397525300220375</v>
          </cell>
          <cell r="L18">
            <v>0.1901854157982879</v>
          </cell>
          <cell r="M18">
            <v>0.95654408775887634</v>
          </cell>
        </row>
        <row r="19">
          <cell r="A19">
            <v>90</v>
          </cell>
          <cell r="C19">
            <v>7.9270609150865257</v>
          </cell>
          <cell r="D19">
            <v>10.233357701513251</v>
          </cell>
          <cell r="E19">
            <v>5.9077005529538764E-3</v>
          </cell>
          <cell r="F19">
            <v>0.88069076541106861</v>
          </cell>
          <cell r="G19">
            <v>7.3707005468671776</v>
          </cell>
          <cell r="H19">
            <v>0.45821235248171333</v>
          </cell>
          <cell r="I19">
            <v>0.61647133263217502</v>
          </cell>
          <cell r="L19">
            <v>0.30205919138356485</v>
          </cell>
          <cell r="M19">
            <v>0.60086289471778853</v>
          </cell>
        </row>
        <row r="20">
          <cell r="A20">
            <v>95</v>
          </cell>
          <cell r="D20">
            <v>25.247378459217728</v>
          </cell>
          <cell r="E20">
            <v>0.28318637667140423</v>
          </cell>
          <cell r="F20">
            <v>1.1201005660387418</v>
          </cell>
          <cell r="G20">
            <v>8.8941717011489541</v>
          </cell>
          <cell r="H20">
            <v>0.37927695470988076</v>
          </cell>
          <cell r="I20">
            <v>0.26657241298326045</v>
          </cell>
        </row>
        <row r="21">
          <cell r="A21">
            <v>100</v>
          </cell>
          <cell r="D21">
            <v>34.406183761858657</v>
          </cell>
          <cell r="E21">
            <v>0.34911142850079285</v>
          </cell>
          <cell r="F21">
            <v>0.70240508591745487</v>
          </cell>
          <cell r="G21">
            <v>6.7332142798216834</v>
          </cell>
          <cell r="H21">
            <v>0.53763451949386609</v>
          </cell>
          <cell r="I21">
            <v>0.21503804768895693</v>
          </cell>
        </row>
        <row r="22">
          <cell r="A22">
            <v>105</v>
          </cell>
          <cell r="E22">
            <v>4.5480412870636304E-2</v>
          </cell>
          <cell r="F22">
            <v>1.1198633098066326</v>
          </cell>
          <cell r="G22">
            <v>5.9597472402843765</v>
          </cell>
          <cell r="H22">
            <v>1.0682216340553246</v>
          </cell>
          <cell r="I22">
            <v>0.56685064419418085</v>
          </cell>
        </row>
        <row r="23">
          <cell r="A23">
            <v>110</v>
          </cell>
          <cell r="E23">
            <v>0.37148637019549785</v>
          </cell>
          <cell r="F23">
            <v>0.4293441877435264</v>
          </cell>
          <cell r="G23">
            <v>5.7151785870466076</v>
          </cell>
          <cell r="H23">
            <v>0.43104379584141733</v>
          </cell>
          <cell r="I23">
            <v>0.8665118291380699</v>
          </cell>
        </row>
        <row r="24">
          <cell r="A24">
            <v>115</v>
          </cell>
          <cell r="E24">
            <v>0.18887266845903669</v>
          </cell>
          <cell r="F24">
            <v>1.1874389329869686</v>
          </cell>
          <cell r="G24">
            <v>8.2175337323214528</v>
          </cell>
          <cell r="H24">
            <v>0.46552558019816503</v>
          </cell>
          <cell r="I24">
            <v>0.87384134496356536</v>
          </cell>
        </row>
        <row r="25">
          <cell r="A25">
            <v>120</v>
          </cell>
          <cell r="E25">
            <v>0.18315151119908077</v>
          </cell>
          <cell r="F25">
            <v>0.78225843640205228</v>
          </cell>
          <cell r="G25">
            <v>6.3302732332437488</v>
          </cell>
          <cell r="H25">
            <v>0.54429014293354239</v>
          </cell>
          <cell r="I25">
            <v>0.44189134833057053</v>
          </cell>
        </row>
        <row r="26">
          <cell r="A26">
            <v>125</v>
          </cell>
          <cell r="E26">
            <v>5.5146952882064233E-2</v>
          </cell>
          <cell r="F26">
            <v>1.1745363559153612</v>
          </cell>
          <cell r="G26">
            <v>6.1698072372379933</v>
          </cell>
          <cell r="H26">
            <v>0.38404445025856399</v>
          </cell>
          <cell r="I26">
            <v>0.34390626990855688</v>
          </cell>
        </row>
        <row r="27">
          <cell r="A27">
            <v>130</v>
          </cell>
          <cell r="E27">
            <v>0</v>
          </cell>
          <cell r="F27">
            <v>3.1879972428857042</v>
          </cell>
          <cell r="G27">
            <v>7.3443958676247796</v>
          </cell>
          <cell r="H27">
            <v>0.72382993779591798</v>
          </cell>
          <cell r="I27">
            <v>0.59442741228231</v>
          </cell>
        </row>
        <row r="28">
          <cell r="A28">
            <v>135</v>
          </cell>
          <cell r="E28">
            <v>0.16548011423840206</v>
          </cell>
          <cell r="F28">
            <v>2.435874948131461</v>
          </cell>
          <cell r="G28">
            <v>6.5059835945547713</v>
          </cell>
          <cell r="H28">
            <v>7.2117169183341741</v>
          </cell>
          <cell r="I28">
            <v>0.72197262128444517</v>
          </cell>
        </row>
        <row r="29">
          <cell r="A29">
            <v>140</v>
          </cell>
          <cell r="E29">
            <v>0.12236982271748663</v>
          </cell>
          <cell r="F29">
            <v>0.82379158459051638</v>
          </cell>
          <cell r="G29">
            <v>10.491908184711017</v>
          </cell>
          <cell r="H29">
            <v>3.3513894811513079</v>
          </cell>
          <cell r="I29">
            <v>2.6199399953623823</v>
          </cell>
        </row>
        <row r="30">
          <cell r="A30">
            <v>145</v>
          </cell>
          <cell r="E30">
            <v>8.5598734103571453E-2</v>
          </cell>
          <cell r="F30">
            <v>0.76778877943848856</v>
          </cell>
          <cell r="G30">
            <v>15.627319970610852</v>
          </cell>
          <cell r="H30">
            <v>2.6753314270991893</v>
          </cell>
          <cell r="I30">
            <v>3.4008791504475067</v>
          </cell>
        </row>
        <row r="31">
          <cell r="A31">
            <v>150</v>
          </cell>
          <cell r="E31">
            <v>3.8407962211358584E-3</v>
          </cell>
          <cell r="F31">
            <v>0.80160036603665175</v>
          </cell>
          <cell r="G31">
            <v>0.57423012817363084</v>
          </cell>
          <cell r="H31">
            <v>2.3826711728060364</v>
          </cell>
          <cell r="I31">
            <v>1.3868109210399289</v>
          </cell>
        </row>
        <row r="32">
          <cell r="A32">
            <v>155</v>
          </cell>
          <cell r="E32">
            <v>0.10378355300016187</v>
          </cell>
          <cell r="F32">
            <v>0.54768907127132371</v>
          </cell>
          <cell r="G32">
            <v>0.85662478823055344</v>
          </cell>
          <cell r="H32">
            <v>2.5782791182397413</v>
          </cell>
          <cell r="I32">
            <v>4.707869690969682</v>
          </cell>
        </row>
        <row r="33">
          <cell r="A33">
            <v>160</v>
          </cell>
          <cell r="E33">
            <v>0.37541738280114501</v>
          </cell>
          <cell r="F33">
            <v>0.49494407824765396</v>
          </cell>
          <cell r="G33">
            <v>1.7156768691833271</v>
          </cell>
          <cell r="I33">
            <v>3.233629838742992</v>
          </cell>
        </row>
        <row r="34">
          <cell r="A34">
            <v>165</v>
          </cell>
          <cell r="E34">
            <v>0.14381800325496757</v>
          </cell>
          <cell r="F34">
            <v>0.13348522019322681</v>
          </cell>
          <cell r="G34">
            <v>1.1767271588474775</v>
          </cell>
          <cell r="I34">
            <v>4.5917676493225494</v>
          </cell>
        </row>
        <row r="35">
          <cell r="A35">
            <v>170</v>
          </cell>
          <cell r="E35">
            <v>12.215350011930413</v>
          </cell>
          <cell r="F35">
            <v>0.28165534565726491</v>
          </cell>
          <cell r="G35">
            <v>0.12065846280366049</v>
          </cell>
          <cell r="I35">
            <v>1.2823439746072385</v>
          </cell>
        </row>
        <row r="36">
          <cell r="A36">
            <v>175</v>
          </cell>
          <cell r="E36">
            <v>0.5584685128570811</v>
          </cell>
          <cell r="F36">
            <v>0</v>
          </cell>
          <cell r="G36">
            <v>0.2270763111409804</v>
          </cell>
          <cell r="I36">
            <v>0.85265347633740363</v>
          </cell>
        </row>
        <row r="37">
          <cell r="A37">
            <v>180</v>
          </cell>
          <cell r="E37">
            <v>0.16817468838608185</v>
          </cell>
          <cell r="G37">
            <v>9.9896855857470615E-2</v>
          </cell>
          <cell r="I37">
            <v>1.0071084655619855</v>
          </cell>
        </row>
        <row r="38">
          <cell r="A38">
            <v>185</v>
          </cell>
          <cell r="G38">
            <v>0.21512290038374063</v>
          </cell>
          <cell r="I38">
            <v>2.1268387846983394</v>
          </cell>
        </row>
        <row r="39">
          <cell r="A39">
            <v>190</v>
          </cell>
          <cell r="G39">
            <v>0.49737621725182729</v>
          </cell>
          <cell r="I39">
            <v>1.7082605904675776</v>
          </cell>
        </row>
        <row r="40">
          <cell r="A40">
            <v>195</v>
          </cell>
          <cell r="G40">
            <v>0.26358164219493974</v>
          </cell>
        </row>
        <row r="41">
          <cell r="A41">
            <v>200</v>
          </cell>
          <cell r="G41">
            <v>0.48728360158554662</v>
          </cell>
        </row>
      </sheetData>
      <sheetData sheetId="13">
        <row r="2">
          <cell r="A2">
            <v>5</v>
          </cell>
          <cell r="B2">
            <v>36.4486786683918</v>
          </cell>
          <cell r="C2">
            <v>0.80287443485502596</v>
          </cell>
          <cell r="D2">
            <v>18.086239001665124</v>
          </cell>
          <cell r="E2">
            <v>1.3371840231638226</v>
          </cell>
          <cell r="F2">
            <v>18.918422356844427</v>
          </cell>
          <cell r="G2">
            <v>22.165903669141468</v>
          </cell>
          <cell r="H2">
            <v>0.95820242706179914</v>
          </cell>
          <cell r="I2">
            <v>0.93289020688830504</v>
          </cell>
          <cell r="J2">
            <v>21.489931012268315</v>
          </cell>
          <cell r="K2">
            <v>15.522406099004574</v>
          </cell>
          <cell r="L2">
            <v>8.1226354126531479</v>
          </cell>
          <cell r="M2">
            <v>6.4244753441963303</v>
          </cell>
        </row>
        <row r="3">
          <cell r="A3">
            <v>10</v>
          </cell>
          <cell r="B3">
            <v>11.44658918306942</v>
          </cell>
          <cell r="C3">
            <v>44.318063349583511</v>
          </cell>
          <cell r="D3">
            <v>21.161002959731928</v>
          </cell>
          <cell r="E3">
            <v>0.64143655166566205</v>
          </cell>
          <cell r="F3">
            <v>1.5642005807294095</v>
          </cell>
          <cell r="G3">
            <v>3.7460141281480119</v>
          </cell>
          <cell r="H3">
            <v>2.8561907494715779</v>
          </cell>
          <cell r="I3">
            <v>1.0471476624149101</v>
          </cell>
          <cell r="J3">
            <v>59.932788194929671</v>
          </cell>
          <cell r="K3">
            <v>15.145173664106425</v>
          </cell>
          <cell r="L3">
            <v>9.0372173715717103</v>
          </cell>
          <cell r="M3">
            <v>5.2286813611070251</v>
          </cell>
        </row>
        <row r="4">
          <cell r="A4">
            <v>15</v>
          </cell>
          <cell r="B4">
            <v>42.933963200218159</v>
          </cell>
          <cell r="C4">
            <v>41.297544757981875</v>
          </cell>
          <cell r="D4">
            <v>52.215164678494617</v>
          </cell>
          <cell r="E4">
            <v>2.012583301256837</v>
          </cell>
          <cell r="F4">
            <v>0.60650233248297103</v>
          </cell>
          <cell r="G4">
            <v>1.2271450287449956</v>
          </cell>
          <cell r="H4">
            <v>11.281165763921425</v>
          </cell>
          <cell r="I4">
            <v>0.76929325751138344</v>
          </cell>
          <cell r="J4">
            <v>21.452338302612667</v>
          </cell>
          <cell r="K4">
            <v>13.917802000755412</v>
          </cell>
          <cell r="L4">
            <v>8.3848012990461562</v>
          </cell>
          <cell r="M4">
            <v>1.6825663715318393</v>
          </cell>
        </row>
        <row r="5">
          <cell r="A5">
            <v>20</v>
          </cell>
          <cell r="B5">
            <v>66.225163163014699</v>
          </cell>
          <cell r="C5">
            <v>56.2</v>
          </cell>
          <cell r="D5">
            <v>10.562675314604386</v>
          </cell>
          <cell r="E5">
            <v>0.77475274801983363</v>
          </cell>
          <cell r="F5">
            <v>0.75258061913038055</v>
          </cell>
          <cell r="G5">
            <v>1.0016993911904757</v>
          </cell>
          <cell r="H5">
            <v>11.393440525598185</v>
          </cell>
          <cell r="I5">
            <v>14.400142263307975</v>
          </cell>
          <cell r="J5">
            <v>20.947534953497232</v>
          </cell>
          <cell r="K5">
            <v>15.6</v>
          </cell>
          <cell r="L5">
            <v>6.2154105202113454</v>
          </cell>
          <cell r="M5">
            <v>3.5431447351583101</v>
          </cell>
        </row>
        <row r="6">
          <cell r="A6">
            <v>25</v>
          </cell>
          <cell r="B6">
            <v>73.166145528468292</v>
          </cell>
          <cell r="C6">
            <v>46.524996936174581</v>
          </cell>
          <cell r="D6">
            <v>22.031323947316313</v>
          </cell>
          <cell r="E6">
            <v>2.811796148113598</v>
          </cell>
          <cell r="F6">
            <v>2.6132773725272189</v>
          </cell>
          <cell r="G6">
            <v>1.0350760541585713</v>
          </cell>
          <cell r="H6">
            <v>21.76202920833402</v>
          </cell>
          <cell r="I6">
            <v>24.392505147144472</v>
          </cell>
          <cell r="J6">
            <v>22.847884202873036</v>
          </cell>
          <cell r="K6">
            <v>9.1134503483875964</v>
          </cell>
          <cell r="L6">
            <v>5.282728912263762</v>
          </cell>
          <cell r="M6">
            <v>2.9932912364964106</v>
          </cell>
        </row>
        <row r="7">
          <cell r="A7">
            <v>30</v>
          </cell>
          <cell r="B7">
            <v>53.161524666356016</v>
          </cell>
          <cell r="C7">
            <v>72.552415430464535</v>
          </cell>
          <cell r="D7">
            <v>51.099116786643066</v>
          </cell>
          <cell r="E7">
            <v>3.9332762264004075</v>
          </cell>
          <cell r="F7">
            <v>3.2088583183044816</v>
          </cell>
          <cell r="G7">
            <v>3.5566141614245792</v>
          </cell>
          <cell r="H7">
            <v>75.010295900376136</v>
          </cell>
          <cell r="I7">
            <v>17.780353575703444</v>
          </cell>
          <cell r="J7">
            <v>37.676037946419406</v>
          </cell>
          <cell r="K7">
            <v>4.7272219775368916</v>
          </cell>
          <cell r="L7">
            <v>4.6279366084414741</v>
          </cell>
          <cell r="M7">
            <v>3.2544059905247127</v>
          </cell>
        </row>
        <row r="8">
          <cell r="A8">
            <v>35</v>
          </cell>
          <cell r="B8">
            <v>36.289276705500697</v>
          </cell>
          <cell r="C8">
            <v>52.797342400206539</v>
          </cell>
          <cell r="D8">
            <v>113.85802073966086</v>
          </cell>
          <cell r="E8">
            <v>2.9418842577516746</v>
          </cell>
          <cell r="F8">
            <v>2.4495080791635506</v>
          </cell>
          <cell r="G8">
            <v>0.97891201717269571</v>
          </cell>
          <cell r="H8">
            <v>40.63199542713636</v>
          </cell>
          <cell r="I8">
            <v>26.347631741478455</v>
          </cell>
          <cell r="J8">
            <v>31.689488283044881</v>
          </cell>
          <cell r="K8">
            <v>12.6</v>
          </cell>
          <cell r="L8">
            <v>4.2097143795354608</v>
          </cell>
          <cell r="M8">
            <v>10.971668170018651</v>
          </cell>
        </row>
        <row r="9">
          <cell r="A9">
            <v>40</v>
          </cell>
          <cell r="B9">
            <v>61.18806846958006</v>
          </cell>
          <cell r="C9">
            <v>80.573647185254373</v>
          </cell>
          <cell r="D9">
            <v>54.260430130184467</v>
          </cell>
          <cell r="E9">
            <v>4.5376883345337902</v>
          </cell>
          <cell r="F9">
            <v>2.1819195662071253</v>
          </cell>
          <cell r="G9">
            <v>4.1187501440209715</v>
          </cell>
          <cell r="H9">
            <v>10.771405460553453</v>
          </cell>
          <cell r="I9">
            <v>11.10339186826419</v>
          </cell>
          <cell r="J9">
            <v>21.256985084881254</v>
          </cell>
          <cell r="K9">
            <v>14.484052618102771</v>
          </cell>
          <cell r="L9">
            <v>2.9620171181274775</v>
          </cell>
          <cell r="M9">
            <v>12.339513774460292</v>
          </cell>
        </row>
        <row r="10">
          <cell r="A10">
            <v>45</v>
          </cell>
          <cell r="B10">
            <v>26.733486751791318</v>
          </cell>
          <cell r="C10">
            <v>69.582809603257417</v>
          </cell>
          <cell r="D10">
            <v>223.17226077122788</v>
          </cell>
          <cell r="E10">
            <v>2.9660498218893756</v>
          </cell>
          <cell r="F10">
            <v>4.6405612533846128</v>
          </cell>
          <cell r="G10">
            <v>2.2475792443139451</v>
          </cell>
          <cell r="H10">
            <v>15.115934148250204</v>
          </cell>
          <cell r="I10">
            <v>32.457139599976664</v>
          </cell>
          <cell r="J10">
            <v>16.554562654058564</v>
          </cell>
          <cell r="K10">
            <v>14.471338911052911</v>
          </cell>
          <cell r="L10">
            <v>10.434360329189992</v>
          </cell>
          <cell r="M10">
            <v>11.232015011908519</v>
          </cell>
        </row>
        <row r="11">
          <cell r="A11">
            <v>50</v>
          </cell>
          <cell r="B11">
            <v>12.59524032540879</v>
          </cell>
          <cell r="C11">
            <v>126.02326163136748</v>
          </cell>
          <cell r="D11">
            <v>17.843079976349511</v>
          </cell>
          <cell r="E11">
            <v>4.415779659625132</v>
          </cell>
          <cell r="F11">
            <v>4.2108972320357489</v>
          </cell>
          <cell r="G11">
            <v>3.7832135849577218</v>
          </cell>
          <cell r="H11">
            <v>11.931261350956426</v>
          </cell>
          <cell r="I11">
            <v>11.446411899300402</v>
          </cell>
          <cell r="J11">
            <v>18.679201769713412</v>
          </cell>
          <cell r="K11">
            <v>13.287282647043551</v>
          </cell>
          <cell r="L11">
            <v>12.495546498121126</v>
          </cell>
          <cell r="M11">
            <v>12.573842843310599</v>
          </cell>
        </row>
        <row r="12">
          <cell r="A12">
            <v>55</v>
          </cell>
          <cell r="B12">
            <v>13.52680379875307</v>
          </cell>
          <cell r="C12">
            <v>17.562663791572714</v>
          </cell>
          <cell r="D12">
            <v>16.238912003202877</v>
          </cell>
          <cell r="E12">
            <v>12.07472075410552</v>
          </cell>
          <cell r="F12">
            <v>3.4337579191258887</v>
          </cell>
          <cell r="G12">
            <v>2.4908762822032897</v>
          </cell>
          <cell r="H12">
            <v>15.372535919401635</v>
          </cell>
          <cell r="I12">
            <v>10.995757809614727</v>
          </cell>
          <cell r="J12">
            <v>15.741966053912618</v>
          </cell>
          <cell r="L12">
            <v>10.800431834498504</v>
          </cell>
          <cell r="M12">
            <v>10.585900944574394</v>
          </cell>
        </row>
        <row r="13">
          <cell r="A13">
            <v>60</v>
          </cell>
          <cell r="B13">
            <v>13.950781002462369</v>
          </cell>
          <cell r="C13">
            <v>12.803038767410577</v>
          </cell>
          <cell r="D13">
            <v>6.3344492615832051</v>
          </cell>
          <cell r="E13">
            <v>12.114099672444457</v>
          </cell>
          <cell r="F13">
            <v>3.5860846453721846</v>
          </cell>
          <cell r="G13">
            <v>3.7828585361729421</v>
          </cell>
          <cell r="H13">
            <v>6.0377248409103279</v>
          </cell>
          <cell r="I13">
            <v>9.5257113787074221</v>
          </cell>
          <cell r="J13">
            <v>21.342515540103896</v>
          </cell>
          <cell r="L13">
            <v>10.293805169084903</v>
          </cell>
          <cell r="M13">
            <v>10.528966454922458</v>
          </cell>
        </row>
        <row r="14">
          <cell r="A14">
            <v>65</v>
          </cell>
          <cell r="B14">
            <v>12.284049402474343</v>
          </cell>
          <cell r="C14">
            <v>16.3065875371339</v>
          </cell>
          <cell r="D14">
            <v>8.1183313186395392</v>
          </cell>
          <cell r="E14">
            <v>6.1643400212729125</v>
          </cell>
          <cell r="F14">
            <v>3.2874041040947404</v>
          </cell>
          <cell r="G14">
            <v>4.3289324791563901</v>
          </cell>
          <cell r="H14">
            <v>5.4848625213069067</v>
          </cell>
          <cell r="I14">
            <v>10.560687610714325</v>
          </cell>
          <cell r="J14">
            <v>14.6</v>
          </cell>
          <cell r="L14">
            <v>11.688679169643645</v>
          </cell>
          <cell r="M14">
            <v>13.814634748802156</v>
          </cell>
        </row>
        <row r="15">
          <cell r="A15">
            <v>70</v>
          </cell>
          <cell r="B15">
            <v>17.915139690943619</v>
          </cell>
          <cell r="C15">
            <v>55.003930752871156</v>
          </cell>
          <cell r="D15">
            <v>8.697930547184237</v>
          </cell>
          <cell r="E15">
            <v>5.624486055440685</v>
          </cell>
          <cell r="F15">
            <v>8.941303108499989</v>
          </cell>
          <cell r="G15">
            <v>3.9650236970153432</v>
          </cell>
          <cell r="H15">
            <v>7.8520018350217553</v>
          </cell>
          <cell r="I15">
            <v>5.6001333652424696</v>
          </cell>
          <cell r="J15">
            <v>3.007744445700363</v>
          </cell>
          <cell r="L15">
            <v>14.005117922554884</v>
          </cell>
          <cell r="M15">
            <v>11.01798617772875</v>
          </cell>
        </row>
        <row r="16">
          <cell r="A16">
            <v>75</v>
          </cell>
          <cell r="B16">
            <v>14.961508784188791</v>
          </cell>
          <cell r="C16">
            <v>7.7897680357529557</v>
          </cell>
          <cell r="D16">
            <v>14.020806690877356</v>
          </cell>
          <cell r="E16">
            <v>2.0997376514738497</v>
          </cell>
          <cell r="F16">
            <v>10.393836390572771</v>
          </cell>
          <cell r="G16">
            <v>3.0864194456055838</v>
          </cell>
          <cell r="H16">
            <v>10.142564091738103</v>
          </cell>
          <cell r="I16">
            <v>5.5847547710044596</v>
          </cell>
          <cell r="J16">
            <v>4.7831953159087481</v>
          </cell>
          <cell r="L16">
            <v>12.075011440172153</v>
          </cell>
          <cell r="M16">
            <v>12.911502912884858</v>
          </cell>
        </row>
        <row r="17">
          <cell r="A17">
            <v>80</v>
          </cell>
          <cell r="C17">
            <v>10.337758904331805</v>
          </cell>
          <cell r="D17">
            <v>13.257979730539514</v>
          </cell>
          <cell r="E17">
            <v>1.1324410179549553</v>
          </cell>
          <cell r="F17">
            <v>8.8506035193450767</v>
          </cell>
          <cell r="G17">
            <v>3.3201563172122355</v>
          </cell>
          <cell r="H17">
            <v>10.85560291239762</v>
          </cell>
          <cell r="I17">
            <v>14.208860353506623</v>
          </cell>
          <cell r="L17">
            <v>4.848969903126175</v>
          </cell>
          <cell r="M17">
            <v>21.687494063674336</v>
          </cell>
        </row>
        <row r="18">
          <cell r="A18">
            <v>85</v>
          </cell>
          <cell r="C18">
            <v>14.263437755118261</v>
          </cell>
          <cell r="D18">
            <v>10.121363634917754</v>
          </cell>
          <cell r="E18">
            <v>3.2373198879571583</v>
          </cell>
          <cell r="F18">
            <v>8.0804491894709631</v>
          </cell>
          <cell r="G18">
            <v>4.0100802434436833</v>
          </cell>
          <cell r="H18">
            <v>11.506968619631071</v>
          </cell>
          <cell r="I18">
            <v>12.673339430902681</v>
          </cell>
          <cell r="L18">
            <v>2.6039969588103795</v>
          </cell>
          <cell r="M18">
            <v>8.7507868950909611</v>
          </cell>
        </row>
        <row r="19">
          <cell r="A19">
            <v>90</v>
          </cell>
          <cell r="C19">
            <v>13.789318436311639</v>
          </cell>
          <cell r="D19">
            <v>12.279474644201258</v>
          </cell>
          <cell r="E19">
            <v>0.84950713182351956</v>
          </cell>
          <cell r="F19">
            <v>8.2378375758957372</v>
          </cell>
          <cell r="G19">
            <v>6.5499725579311256</v>
          </cell>
          <cell r="H19">
            <v>11.642413249272069</v>
          </cell>
          <cell r="I19">
            <v>19.966672574590575</v>
          </cell>
          <cell r="L19">
            <v>3.1759052512646586</v>
          </cell>
          <cell r="M19">
            <v>4.6150336443940212</v>
          </cell>
        </row>
        <row r="20">
          <cell r="A20">
            <v>95</v>
          </cell>
          <cell r="D20">
            <v>12.52862923333061</v>
          </cell>
          <cell r="E20">
            <v>5.7633222429927118</v>
          </cell>
          <cell r="F20">
            <v>2.1890218131422068</v>
          </cell>
          <cell r="G20">
            <v>6.5989015083181046</v>
          </cell>
          <cell r="H20">
            <v>9.2863739699822379</v>
          </cell>
          <cell r="I20">
            <v>13.540514235505061</v>
          </cell>
        </row>
        <row r="21">
          <cell r="A21">
            <v>100</v>
          </cell>
          <cell r="D21">
            <v>25.624910282618504</v>
          </cell>
          <cell r="E21">
            <v>11.064081347389546</v>
          </cell>
          <cell r="F21">
            <v>1.0857761604219198</v>
          </cell>
          <cell r="G21">
            <v>8.3211933466746171</v>
          </cell>
          <cell r="H21">
            <v>6.9831164756560637</v>
          </cell>
          <cell r="I21">
            <v>11.616124903975397</v>
          </cell>
        </row>
        <row r="22">
          <cell r="A22">
            <v>105</v>
          </cell>
          <cell r="E22">
            <v>2.8027294586609512</v>
          </cell>
          <cell r="F22">
            <v>0.8040908295896072</v>
          </cell>
          <cell r="G22">
            <v>14.3723183903742</v>
          </cell>
          <cell r="H22">
            <v>17.526646788015142</v>
          </cell>
          <cell r="I22">
            <v>11.132275226160738</v>
          </cell>
        </row>
        <row r="23">
          <cell r="A23">
            <v>110</v>
          </cell>
          <cell r="E23">
            <v>6.9903028797636519</v>
          </cell>
          <cell r="F23">
            <v>5.0994721305603443</v>
          </cell>
          <cell r="G23">
            <v>7.1377225127429211</v>
          </cell>
          <cell r="H23">
            <v>14.514699003824076</v>
          </cell>
          <cell r="I23">
            <v>19.523021073837313</v>
          </cell>
        </row>
        <row r="24">
          <cell r="A24">
            <v>115</v>
          </cell>
          <cell r="E24">
            <v>11.582081929674432</v>
          </cell>
          <cell r="F24">
            <v>11.533712467971514</v>
          </cell>
          <cell r="G24">
            <v>1.4976705712572436</v>
          </cell>
          <cell r="H24">
            <v>19.113929377946224</v>
          </cell>
          <cell r="I24">
            <v>13.945396884087435</v>
          </cell>
        </row>
        <row r="25">
          <cell r="A25">
            <v>120</v>
          </cell>
          <cell r="E25">
            <v>15.419950094138645</v>
          </cell>
          <cell r="F25">
            <v>8.0892023062696019</v>
          </cell>
          <cell r="G25">
            <v>5.881475678498103</v>
          </cell>
          <cell r="H25">
            <v>18.358384811478608</v>
          </cell>
          <cell r="I25">
            <v>30.086617058050937</v>
          </cell>
        </row>
        <row r="26">
          <cell r="A26">
            <v>125</v>
          </cell>
          <cell r="E26">
            <v>13.542296104424468</v>
          </cell>
          <cell r="F26">
            <v>10.627523331910258</v>
          </cell>
          <cell r="G26">
            <v>11.972045593828973</v>
          </cell>
          <cell r="H26">
            <v>13.703059130243092</v>
          </cell>
          <cell r="I26">
            <v>30.443551823948027</v>
          </cell>
        </row>
        <row r="27">
          <cell r="A27">
            <v>130</v>
          </cell>
          <cell r="E27">
            <v>32.058846692999815</v>
          </cell>
          <cell r="F27">
            <v>62.421556906988336</v>
          </cell>
          <cell r="G27">
            <v>1.2071910422787364</v>
          </cell>
          <cell r="H27">
            <v>8.2580362301797408</v>
          </cell>
          <cell r="I27">
            <v>22.607713564235649</v>
          </cell>
        </row>
        <row r="28">
          <cell r="A28">
            <v>135</v>
          </cell>
          <cell r="E28">
            <v>15.750119086401915</v>
          </cell>
          <cell r="F28">
            <v>22.007775627913102</v>
          </cell>
          <cell r="G28">
            <v>3.3405995389796668</v>
          </cell>
          <cell r="H28">
            <v>16.59475622703637</v>
          </cell>
          <cell r="I28">
            <v>23.903868514829927</v>
          </cell>
        </row>
        <row r="29">
          <cell r="A29">
            <v>140</v>
          </cell>
          <cell r="E29">
            <v>7.3191714557780188</v>
          </cell>
          <cell r="F29">
            <v>8.2679073414420774</v>
          </cell>
          <cell r="G29">
            <v>10.918439324488453</v>
          </cell>
          <cell r="H29">
            <v>22.382017574602379</v>
          </cell>
          <cell r="I29">
            <v>20.09830554333529</v>
          </cell>
        </row>
        <row r="30">
          <cell r="A30">
            <v>145</v>
          </cell>
          <cell r="E30">
            <v>3.8150394358218467</v>
          </cell>
          <cell r="F30">
            <v>6.7500408817144768</v>
          </cell>
          <cell r="G30">
            <v>27.811765677764129</v>
          </cell>
          <cell r="H30">
            <v>18.119699452839974</v>
          </cell>
          <cell r="I30">
            <v>20.635899255285647</v>
          </cell>
        </row>
        <row r="31">
          <cell r="A31">
            <v>150</v>
          </cell>
          <cell r="E31">
            <v>1.4944518103465896</v>
          </cell>
          <cell r="F31">
            <v>12.215455628532297</v>
          </cell>
          <cell r="G31">
            <v>5.288916188412804</v>
          </cell>
          <cell r="H31">
            <v>16.921780258864878</v>
          </cell>
          <cell r="I31">
            <v>8.2656488986169983</v>
          </cell>
        </row>
        <row r="32">
          <cell r="A32">
            <v>155</v>
          </cell>
          <cell r="E32">
            <v>0.8796678962286657</v>
          </cell>
          <cell r="F32">
            <v>1.2479058933051201</v>
          </cell>
          <cell r="G32">
            <v>1.4107090109480966</v>
          </cell>
          <cell r="H32">
            <v>7.5788344413026962</v>
          </cell>
          <cell r="I32">
            <v>15.582386318905998</v>
          </cell>
        </row>
        <row r="33">
          <cell r="A33">
            <v>160</v>
          </cell>
          <cell r="E33">
            <v>4.0123557888611785</v>
          </cell>
          <cell r="F33">
            <v>0.79911230557066981</v>
          </cell>
          <cell r="G33">
            <v>18.853571087469376</v>
          </cell>
          <cell r="I33">
            <v>19.532495970625448</v>
          </cell>
        </row>
        <row r="34">
          <cell r="A34">
            <v>165</v>
          </cell>
          <cell r="E34">
            <v>2.8652811180392854</v>
          </cell>
          <cell r="F34">
            <v>1.4543841949909364</v>
          </cell>
          <cell r="G34">
            <v>15.362161444570663</v>
          </cell>
          <cell r="I34">
            <v>12.816375476443413</v>
          </cell>
        </row>
        <row r="35">
          <cell r="A35">
            <v>170</v>
          </cell>
          <cell r="E35">
            <v>2.047899454288109</v>
          </cell>
          <cell r="F35">
            <v>3.3546370916445523</v>
          </cell>
          <cell r="G35">
            <v>10.509489152474313</v>
          </cell>
          <cell r="I35">
            <v>5.0108283317558406</v>
          </cell>
        </row>
        <row r="36">
          <cell r="A36">
            <v>175</v>
          </cell>
          <cell r="E36">
            <v>1.1112015942487261</v>
          </cell>
          <cell r="F36">
            <v>3.8553237091636885</v>
          </cell>
          <cell r="G36">
            <v>7.4319939461837192</v>
          </cell>
          <cell r="I36">
            <v>5.2159982367108455</v>
          </cell>
        </row>
        <row r="37">
          <cell r="A37">
            <v>180</v>
          </cell>
          <cell r="E37">
            <v>0.93713863448597068</v>
          </cell>
          <cell r="G37">
            <v>10.657512087998574</v>
          </cell>
          <cell r="I37">
            <v>3.9584027727756896</v>
          </cell>
        </row>
        <row r="38">
          <cell r="A38">
            <v>185</v>
          </cell>
          <cell r="G38">
            <v>9.7220241069050335</v>
          </cell>
          <cell r="I38">
            <v>4.9867869945872885</v>
          </cell>
        </row>
        <row r="39">
          <cell r="A39">
            <v>190</v>
          </cell>
          <cell r="G39">
            <v>31.528155980408986</v>
          </cell>
          <cell r="I39">
            <v>4.1421540908060379</v>
          </cell>
        </row>
        <row r="40">
          <cell r="A40">
            <v>195</v>
          </cell>
          <cell r="G40">
            <v>6.8127426072207227</v>
          </cell>
        </row>
        <row r="41">
          <cell r="A41">
            <v>200</v>
          </cell>
          <cell r="G41">
            <v>1.1377991060252581</v>
          </cell>
        </row>
      </sheetData>
      <sheetData sheetId="14">
        <row r="2">
          <cell r="A2">
            <v>5</v>
          </cell>
          <cell r="B2">
            <v>2.96</v>
          </cell>
          <cell r="C2">
            <v>4.7891957444682498E-2</v>
          </cell>
          <cell r="D2">
            <v>0.84936015822946509</v>
          </cell>
          <cell r="E2">
            <v>0.12530885821762655</v>
          </cell>
          <cell r="F2">
            <v>1.348175964142373</v>
          </cell>
          <cell r="G2">
            <v>1.2521425187473187</v>
          </cell>
          <cell r="H2">
            <v>1.450014925508997E-2</v>
          </cell>
          <cell r="I2">
            <v>4.8768859920805777E-2</v>
          </cell>
          <cell r="J2">
            <v>1.2268910122691579</v>
          </cell>
          <cell r="K2">
            <v>1.3349084899523562</v>
          </cell>
          <cell r="L2">
            <v>0.38638203453290343</v>
          </cell>
          <cell r="M2">
            <v>0.2670733649094349</v>
          </cell>
        </row>
        <row r="3">
          <cell r="A3">
            <v>10</v>
          </cell>
          <cell r="B3">
            <v>0.65900000000000003</v>
          </cell>
          <cell r="C3">
            <v>4.5539800739646275</v>
          </cell>
          <cell r="D3">
            <v>0.84281190781762527</v>
          </cell>
          <cell r="E3">
            <v>5.8733262659512529E-2</v>
          </cell>
          <cell r="F3">
            <v>0.16095236011178088</v>
          </cell>
          <cell r="G3">
            <v>0.241657749801306</v>
          </cell>
          <cell r="H3">
            <v>0.23865341780124105</v>
          </cell>
          <cell r="I3">
            <v>1.3811473386062085E-2</v>
          </cell>
          <cell r="J3">
            <v>1.9262436184964109</v>
          </cell>
          <cell r="K3">
            <v>1.6111676807271422</v>
          </cell>
          <cell r="L3">
            <v>0.36617551033506496</v>
          </cell>
          <cell r="M3">
            <v>0.28765714799458242</v>
          </cell>
        </row>
        <row r="4">
          <cell r="A4">
            <v>15</v>
          </cell>
          <cell r="B4">
            <v>2.2999999999999998</v>
          </cell>
          <cell r="C4">
            <v>4.2189094700253804</v>
          </cell>
          <cell r="D4">
            <v>2.8120665297834271</v>
          </cell>
          <cell r="E4">
            <v>0.15456337673013271</v>
          </cell>
          <cell r="F4">
            <v>0.10013092709625221</v>
          </cell>
          <cell r="G4">
            <v>5.0069376090718737E-2</v>
          </cell>
          <cell r="H4">
            <v>0.95157523533747657</v>
          </cell>
          <cell r="I4">
            <v>0</v>
          </cell>
          <cell r="J4">
            <v>1.6861390306784265</v>
          </cell>
          <cell r="K4">
            <v>1.6692729189450106</v>
          </cell>
          <cell r="L4">
            <v>0.32097305714198632</v>
          </cell>
          <cell r="M4">
            <v>0.16965057505736342</v>
          </cell>
        </row>
        <row r="5">
          <cell r="A5">
            <v>20</v>
          </cell>
          <cell r="B5">
            <v>2.6</v>
          </cell>
          <cell r="C5">
            <v>3.5627138827842799</v>
          </cell>
          <cell r="D5">
            <v>0.63955142938348275</v>
          </cell>
          <cell r="E5">
            <v>6.2906804787583592E-2</v>
          </cell>
          <cell r="F5">
            <v>8.9584990358296077E-2</v>
          </cell>
          <cell r="G5">
            <v>0</v>
          </cell>
          <cell r="H5">
            <v>1.3588741422068433</v>
          </cell>
          <cell r="I5">
            <v>2.072754753907224</v>
          </cell>
          <cell r="J5">
            <v>1.4147294586255974</v>
          </cell>
          <cell r="K5">
            <v>0.3</v>
          </cell>
          <cell r="L5">
            <v>0.42540121573971257</v>
          </cell>
          <cell r="M5">
            <v>0.26278139512669579</v>
          </cell>
        </row>
        <row r="6">
          <cell r="A6">
            <v>25</v>
          </cell>
          <cell r="B6">
            <v>2.59</v>
          </cell>
          <cell r="C6">
            <v>4.2905682779121941</v>
          </cell>
          <cell r="D6">
            <v>0.59856967271178341</v>
          </cell>
          <cell r="E6">
            <v>0.17127788788129392</v>
          </cell>
          <cell r="F6">
            <v>0.22427278965819486</v>
          </cell>
          <cell r="G6">
            <v>4.4946645970897689E-2</v>
          </cell>
          <cell r="H6">
            <v>1.3495949690036095</v>
          </cell>
          <cell r="I6">
            <v>2.0931274159537034</v>
          </cell>
          <cell r="J6">
            <v>1.8242453205079385</v>
          </cell>
          <cell r="K6">
            <v>0.46052664644593594</v>
          </cell>
          <cell r="L6">
            <v>0.25302411495133664</v>
          </cell>
          <cell r="M6">
            <v>0.25139710103567336</v>
          </cell>
        </row>
        <row r="7">
          <cell r="A7">
            <v>30</v>
          </cell>
          <cell r="B7">
            <v>1.7</v>
          </cell>
          <cell r="C7">
            <v>4.7898717368399994</v>
          </cell>
          <cell r="D7">
            <v>1.5750899414503536</v>
          </cell>
          <cell r="E7">
            <v>0.26898337612088097</v>
          </cell>
          <cell r="F7">
            <v>0.19894054456296181</v>
          </cell>
          <cell r="G7">
            <v>0.27529068525854472</v>
          </cell>
          <cell r="H7">
            <v>3.6884034097610128</v>
          </cell>
          <cell r="I7">
            <v>1.2729847017644571</v>
          </cell>
          <cell r="J7">
            <v>1.8636658239776125</v>
          </cell>
          <cell r="K7">
            <v>0.24853016468509734</v>
          </cell>
          <cell r="L7">
            <v>0.25048900511921279</v>
          </cell>
          <cell r="M7">
            <v>0.2548680497064798</v>
          </cell>
        </row>
        <row r="8">
          <cell r="A8">
            <v>35</v>
          </cell>
          <cell r="B8">
            <v>1.39</v>
          </cell>
          <cell r="C8">
            <v>2.8847090701630611</v>
          </cell>
          <cell r="D8">
            <v>2.8506115059373642</v>
          </cell>
          <cell r="E8">
            <v>0.31478333867543107</v>
          </cell>
          <cell r="F8">
            <v>0.22990435866390518</v>
          </cell>
          <cell r="G8">
            <v>0.58071414060954085</v>
          </cell>
          <cell r="H8">
            <v>3.1037213086274624</v>
          </cell>
          <cell r="I8">
            <v>2.6278786366102933</v>
          </cell>
          <cell r="J8">
            <v>1.6518305532144972</v>
          </cell>
          <cell r="K8">
            <v>0.5</v>
          </cell>
          <cell r="L8">
            <v>0.29110219680205479</v>
          </cell>
          <cell r="M8">
            <v>0.56298732101659599</v>
          </cell>
        </row>
        <row r="9">
          <cell r="A9">
            <v>40</v>
          </cell>
          <cell r="B9">
            <v>2.0099999999999998</v>
          </cell>
          <cell r="C9">
            <v>2.8973818249777854</v>
          </cell>
          <cell r="D9">
            <v>1.1503363498928285</v>
          </cell>
          <cell r="E9">
            <v>0.29934990167596137</v>
          </cell>
          <cell r="F9">
            <v>0.13029825509220402</v>
          </cell>
          <cell r="G9">
            <v>0.28103267649564811</v>
          </cell>
          <cell r="H9">
            <v>1.1737573460590518</v>
          </cell>
          <cell r="I9">
            <v>0.86329504356646081</v>
          </cell>
          <cell r="J9">
            <v>1.6084602656153633</v>
          </cell>
          <cell r="K9">
            <v>0.42098597786696457</v>
          </cell>
          <cell r="L9">
            <v>0.26445062965485716</v>
          </cell>
          <cell r="M9">
            <v>0.60448733473360439</v>
          </cell>
        </row>
        <row r="10">
          <cell r="A10">
            <v>45</v>
          </cell>
          <cell r="B10">
            <v>1.1399999999999999</v>
          </cell>
          <cell r="C10">
            <v>2.4227302645465167</v>
          </cell>
          <cell r="D10">
            <v>3.9426097156616855</v>
          </cell>
          <cell r="E10">
            <v>0.34423756694897056</v>
          </cell>
          <cell r="F10">
            <v>0.35717983746252574</v>
          </cell>
          <cell r="G10">
            <v>0.30266220163726537</v>
          </cell>
          <cell r="H10">
            <v>1.5146489782638202</v>
          </cell>
          <cell r="I10">
            <v>1.5959374147373522</v>
          </cell>
          <cell r="J10">
            <v>1.8067578025994937</v>
          </cell>
          <cell r="K10">
            <v>0.62969167440356233</v>
          </cell>
          <cell r="L10">
            <v>0.44532644798156729</v>
          </cell>
          <cell r="M10">
            <v>0.64694009414993014</v>
          </cell>
        </row>
        <row r="11">
          <cell r="A11">
            <v>50</v>
          </cell>
          <cell r="B11">
            <v>0.49399999999999999</v>
          </cell>
          <cell r="C11">
            <v>2.9153992558831829</v>
          </cell>
          <cell r="D11">
            <v>0.42695324433774662</v>
          </cell>
          <cell r="E11">
            <v>0.32828077486527552</v>
          </cell>
          <cell r="F11">
            <v>0.13656512407345542</v>
          </cell>
          <cell r="G11">
            <v>0.50197969248490193</v>
          </cell>
          <cell r="H11">
            <v>0.78501692316985727</v>
          </cell>
          <cell r="I11">
            <v>0.88177868398777981</v>
          </cell>
          <cell r="J11">
            <v>2.048935146243724</v>
          </cell>
          <cell r="K11">
            <v>0.40831885581402538</v>
          </cell>
          <cell r="L11">
            <v>0.5249164207050141</v>
          </cell>
          <cell r="M11">
            <v>0.54550475048452196</v>
          </cell>
        </row>
        <row r="12">
          <cell r="A12">
            <v>55</v>
          </cell>
          <cell r="B12">
            <v>0.434</v>
          </cell>
          <cell r="C12">
            <v>0.56528158115410509</v>
          </cell>
          <cell r="D12">
            <v>0.40474902195986384</v>
          </cell>
          <cell r="E12">
            <v>0.61366390386281755</v>
          </cell>
          <cell r="F12">
            <v>0.30597526381952395</v>
          </cell>
          <cell r="G12">
            <v>0.30681130755263675</v>
          </cell>
          <cell r="H12">
            <v>0.89311080473452464</v>
          </cell>
          <cell r="I12">
            <v>0.83097306202957755</v>
          </cell>
          <cell r="J12">
            <v>1.4973792763323839</v>
          </cell>
          <cell r="L12">
            <v>0.57210417066733443</v>
          </cell>
          <cell r="M12">
            <v>0.52817648577288223</v>
          </cell>
        </row>
        <row r="13">
          <cell r="A13">
            <v>60</v>
          </cell>
          <cell r="B13">
            <v>0.45800000000000002</v>
          </cell>
          <cell r="C13">
            <v>0.34903891541542176</v>
          </cell>
          <cell r="D13">
            <v>0.31364853237572798</v>
          </cell>
          <cell r="E13">
            <v>0.64640903722303922</v>
          </cell>
          <cell r="F13">
            <v>0.34811508514481976</v>
          </cell>
          <cell r="G13">
            <v>0.34351049145928436</v>
          </cell>
          <cell r="H13">
            <v>0.36320392388598322</v>
          </cell>
          <cell r="I13">
            <v>0.63119074033469358</v>
          </cell>
          <cell r="J13">
            <v>1.4020748695514518</v>
          </cell>
          <cell r="L13">
            <v>0.56663179061665436</v>
          </cell>
          <cell r="M13">
            <v>0.50748495137998817</v>
          </cell>
        </row>
        <row r="14">
          <cell r="A14">
            <v>65</v>
          </cell>
          <cell r="B14">
            <v>0.31900000000000001</v>
          </cell>
          <cell r="C14">
            <v>0.67324060854765311</v>
          </cell>
          <cell r="D14">
            <v>0.31120379168520956</v>
          </cell>
          <cell r="E14">
            <v>0.3792993433267195</v>
          </cell>
          <cell r="F14">
            <v>0.29720378559731242</v>
          </cell>
          <cell r="G14">
            <v>0.4782390222447726</v>
          </cell>
          <cell r="H14">
            <v>0.25575280487251706</v>
          </cell>
          <cell r="I14">
            <v>0.8424628911931944</v>
          </cell>
          <cell r="J14">
            <v>0.8</v>
          </cell>
          <cell r="L14">
            <v>0.48731066733942047</v>
          </cell>
          <cell r="M14">
            <v>0.43344624571725626</v>
          </cell>
        </row>
        <row r="15">
          <cell r="A15">
            <v>70</v>
          </cell>
          <cell r="B15">
            <v>0.26</v>
          </cell>
          <cell r="C15">
            <v>2.135623372612506</v>
          </cell>
          <cell r="D15">
            <v>0.27239241160574079</v>
          </cell>
          <cell r="E15">
            <v>0.27492316683849055</v>
          </cell>
          <cell r="F15">
            <v>0.6134861769224258</v>
          </cell>
          <cell r="G15">
            <v>0.34610150180129307</v>
          </cell>
          <cell r="H15">
            <v>0.36633666994139391</v>
          </cell>
          <cell r="I15">
            <v>0.31662683154110494</v>
          </cell>
          <cell r="J15">
            <v>0.3767194307945938</v>
          </cell>
          <cell r="L15">
            <v>0.71298709009313099</v>
          </cell>
          <cell r="M15">
            <v>0.56116890342322956</v>
          </cell>
        </row>
        <row r="16">
          <cell r="A16">
            <v>75</v>
          </cell>
          <cell r="B16">
            <v>0.68100000000000005</v>
          </cell>
          <cell r="C16">
            <v>0.32693762392470577</v>
          </cell>
          <cell r="D16">
            <v>0.23817990655629315</v>
          </cell>
          <cell r="E16">
            <v>9.0341057187028811E-2</v>
          </cell>
          <cell r="F16">
            <v>0.61627489053637119</v>
          </cell>
          <cell r="G16">
            <v>0.23260788885213865</v>
          </cell>
          <cell r="H16">
            <v>0.61774424381667215</v>
          </cell>
          <cell r="I16">
            <v>0.3229716104641514</v>
          </cell>
          <cell r="J16">
            <v>0.40729072404928135</v>
          </cell>
          <cell r="L16">
            <v>0.59263998160943399</v>
          </cell>
          <cell r="M16">
            <v>0.88496024700892195</v>
          </cell>
        </row>
        <row r="17">
          <cell r="A17">
            <v>80</v>
          </cell>
          <cell r="C17">
            <v>0.29395089675439168</v>
          </cell>
          <cell r="D17">
            <v>0.424424335946187</v>
          </cell>
          <cell r="E17">
            <v>1.6714355973625867E-3</v>
          </cell>
          <cell r="F17">
            <v>0.62316679229846794</v>
          </cell>
          <cell r="G17">
            <v>0.32492475736913973</v>
          </cell>
          <cell r="H17">
            <v>0.48696213438130626</v>
          </cell>
          <cell r="I17">
            <v>0.80907326962346171</v>
          </cell>
          <cell r="L17">
            <v>0.17856434594304144</v>
          </cell>
          <cell r="M17">
            <v>0.70369540902050842</v>
          </cell>
        </row>
        <row r="18">
          <cell r="A18">
            <v>85</v>
          </cell>
          <cell r="C18">
            <v>0.3987451776565486</v>
          </cell>
          <cell r="D18">
            <v>0.37055166927577987</v>
          </cell>
          <cell r="E18">
            <v>0.1551790811328746</v>
          </cell>
          <cell r="F18">
            <v>0.52992224259872323</v>
          </cell>
          <cell r="G18">
            <v>0.38807162232812559</v>
          </cell>
          <cell r="H18">
            <v>0.51466356584266792</v>
          </cell>
          <cell r="I18">
            <v>0.65922293785151176</v>
          </cell>
          <cell r="L18">
            <v>0.11538902592882637</v>
          </cell>
          <cell r="M18">
            <v>0.46042606451627716</v>
          </cell>
        </row>
        <row r="19">
          <cell r="A19">
            <v>90</v>
          </cell>
          <cell r="C19">
            <v>0.50645210677926911</v>
          </cell>
          <cell r="D19">
            <v>0.22426447575657166</v>
          </cell>
          <cell r="E19">
            <v>1.3950464175142121E-2</v>
          </cell>
          <cell r="F19">
            <v>0.60150047319335576</v>
          </cell>
          <cell r="G19">
            <v>0.58835955620661962</v>
          </cell>
          <cell r="H19">
            <v>0.38141458047969917</v>
          </cell>
          <cell r="I19">
            <v>0.93309648142241541</v>
          </cell>
          <cell r="L19">
            <v>0.17794160827554595</v>
          </cell>
          <cell r="M19">
            <v>0.21462452025039155</v>
          </cell>
        </row>
        <row r="20">
          <cell r="A20">
            <v>95</v>
          </cell>
          <cell r="D20">
            <v>0.34450280209958645</v>
          </cell>
          <cell r="E20">
            <v>0.28025895030579961</v>
          </cell>
          <cell r="F20">
            <v>0.11605527251918334</v>
          </cell>
          <cell r="G20">
            <v>0.3999009005120967</v>
          </cell>
          <cell r="H20">
            <v>0.26924832395477949</v>
          </cell>
          <cell r="I20">
            <v>0.55464116253822149</v>
          </cell>
        </row>
        <row r="21">
          <cell r="A21">
            <v>100</v>
          </cell>
          <cell r="D21">
            <v>0.57993062216540014</v>
          </cell>
          <cell r="E21">
            <v>0.75874531430464598</v>
          </cell>
          <cell r="F21">
            <v>2.8255569142647565E-2</v>
          </cell>
          <cell r="G21">
            <v>0.47306555526605759</v>
          </cell>
          <cell r="H21">
            <v>0.14336039842771309</v>
          </cell>
          <cell r="I21">
            <v>0.37305937672121497</v>
          </cell>
        </row>
        <row r="22">
          <cell r="A22">
            <v>105</v>
          </cell>
          <cell r="E22">
            <v>0.1466458273861464</v>
          </cell>
          <cell r="F22">
            <v>5.3092195395833847E-2</v>
          </cell>
          <cell r="G22">
            <v>0.7566337843848483</v>
          </cell>
          <cell r="H22">
            <v>0.50411350359516127</v>
          </cell>
          <cell r="I22">
            <v>0.35103898860170357</v>
          </cell>
        </row>
        <row r="23">
          <cell r="A23">
            <v>110</v>
          </cell>
          <cell r="E23">
            <v>0.47594680847717757</v>
          </cell>
          <cell r="F23">
            <v>0.27698452360537906</v>
          </cell>
          <cell r="G23">
            <v>0.47046812244266245</v>
          </cell>
          <cell r="H23">
            <v>0.35360971274730962</v>
          </cell>
          <cell r="I23">
            <v>0.50915608541220769</v>
          </cell>
        </row>
        <row r="24">
          <cell r="A24">
            <v>115</v>
          </cell>
          <cell r="E24">
            <v>0.81742025322286715</v>
          </cell>
          <cell r="F24">
            <v>0.52524011275619964</v>
          </cell>
          <cell r="G24">
            <v>6.1697989335415503E-2</v>
          </cell>
          <cell r="H24">
            <v>0.6050035983285309</v>
          </cell>
          <cell r="I24">
            <v>0.3656653668134483</v>
          </cell>
        </row>
        <row r="25">
          <cell r="A25">
            <v>120</v>
          </cell>
          <cell r="E25">
            <v>0.58992473157873138</v>
          </cell>
          <cell r="F25">
            <v>0.51240965942286898</v>
          </cell>
          <cell r="G25">
            <v>0.26369049613038326</v>
          </cell>
          <cell r="H25">
            <v>0.44247115251464231</v>
          </cell>
          <cell r="I25">
            <v>0.80753747496973038</v>
          </cell>
        </row>
        <row r="26">
          <cell r="A26">
            <v>125</v>
          </cell>
          <cell r="E26">
            <v>0.76653730307015744</v>
          </cell>
          <cell r="F26">
            <v>0.71595347907276363</v>
          </cell>
          <cell r="G26">
            <v>0.50235527629754673</v>
          </cell>
          <cell r="H26">
            <v>0.26281610089079249</v>
          </cell>
          <cell r="I26">
            <v>0.88701115683590337</v>
          </cell>
        </row>
        <row r="27">
          <cell r="A27">
            <v>130</v>
          </cell>
          <cell r="E27">
            <v>2.262212791823734</v>
          </cell>
          <cell r="F27">
            <v>1.5940787800436262</v>
          </cell>
          <cell r="G27">
            <v>3.4869381370895192E-3</v>
          </cell>
          <cell r="H27">
            <v>0.33546392140311704</v>
          </cell>
          <cell r="I27">
            <v>0.6125292880805242</v>
          </cell>
        </row>
        <row r="28">
          <cell r="A28">
            <v>135</v>
          </cell>
          <cell r="E28">
            <v>0.6659537892475621</v>
          </cell>
          <cell r="F28">
            <v>1.3883397245240241</v>
          </cell>
          <cell r="G28">
            <v>0.25394133867154134</v>
          </cell>
          <cell r="H28">
            <v>1.8968324920389976</v>
          </cell>
          <cell r="I28">
            <v>0.43089803658094311</v>
          </cell>
        </row>
        <row r="29">
          <cell r="A29">
            <v>140</v>
          </cell>
          <cell r="E29">
            <v>0.32120332099036364</v>
          </cell>
          <cell r="F29">
            <v>0.54822434457795655</v>
          </cell>
          <cell r="G29">
            <v>0.92282132592059363</v>
          </cell>
          <cell r="H29">
            <v>1.5303201404752009</v>
          </cell>
          <cell r="I29">
            <v>1.6056753484668138</v>
          </cell>
        </row>
        <row r="30">
          <cell r="A30">
            <v>145</v>
          </cell>
          <cell r="E30">
            <v>0.2308290935823395</v>
          </cell>
          <cell r="F30">
            <v>0.43768698422994906</v>
          </cell>
          <cell r="G30">
            <v>1.269663653977805</v>
          </cell>
          <cell r="H30">
            <v>1.021042175605736</v>
          </cell>
          <cell r="I30">
            <v>1.8578806708905877</v>
          </cell>
        </row>
        <row r="31">
          <cell r="A31">
            <v>150</v>
          </cell>
          <cell r="E31">
            <v>0.1547582345255592</v>
          </cell>
          <cell r="F31">
            <v>0.73225107193848227</v>
          </cell>
          <cell r="G31">
            <v>0.39487232313442222</v>
          </cell>
          <cell r="H31">
            <v>1.0467806557809265</v>
          </cell>
          <cell r="I31">
            <v>0.67780944153597689</v>
          </cell>
        </row>
        <row r="32">
          <cell r="A32">
            <v>155</v>
          </cell>
          <cell r="E32">
            <v>0.34687813870314588</v>
          </cell>
          <cell r="F32">
            <v>5.643320439162168E-2</v>
          </cell>
          <cell r="G32">
            <v>0</v>
          </cell>
          <cell r="H32">
            <v>0.43175908346592412</v>
          </cell>
          <cell r="I32">
            <v>2.0045843560880878</v>
          </cell>
        </row>
        <row r="33">
          <cell r="A33">
            <v>160</v>
          </cell>
          <cell r="E33">
            <v>0.40840877308279766</v>
          </cell>
          <cell r="F33">
            <v>0</v>
          </cell>
          <cell r="G33">
            <v>1.0927652868253575</v>
          </cell>
          <cell r="I33">
            <v>1.8454640855114761</v>
          </cell>
        </row>
        <row r="34">
          <cell r="A34">
            <v>165</v>
          </cell>
          <cell r="E34">
            <v>0.29029367600444905</v>
          </cell>
          <cell r="F34">
            <v>4.9070573763288834E-2</v>
          </cell>
          <cell r="G34">
            <v>1.2286862003744696</v>
          </cell>
          <cell r="I34">
            <v>1.6785011941960448</v>
          </cell>
        </row>
        <row r="35">
          <cell r="A35">
            <v>170</v>
          </cell>
          <cell r="E35">
            <v>0.14456438827009441</v>
          </cell>
          <cell r="F35">
            <v>0.1043389264997138</v>
          </cell>
          <cell r="G35">
            <v>1.1608246549668002</v>
          </cell>
          <cell r="I35">
            <v>0.51594462385935691</v>
          </cell>
        </row>
        <row r="36">
          <cell r="A36">
            <v>175</v>
          </cell>
          <cell r="E36">
            <v>0.12171695685331968</v>
          </cell>
          <cell r="F36">
            <v>0.30593389466053145</v>
          </cell>
          <cell r="G36">
            <v>1.0986544692817382</v>
          </cell>
          <cell r="I36">
            <v>0.37457678694346214</v>
          </cell>
        </row>
        <row r="37">
          <cell r="A37">
            <v>180</v>
          </cell>
          <cell r="E37">
            <v>9.9455084488219964E-2</v>
          </cell>
          <cell r="G37">
            <v>1.1315939430285662</v>
          </cell>
          <cell r="I37">
            <v>0.27343374836906331</v>
          </cell>
        </row>
        <row r="38">
          <cell r="A38">
            <v>185</v>
          </cell>
          <cell r="G38">
            <v>0.94006175536259762</v>
          </cell>
          <cell r="I38">
            <v>0.33322266815997026</v>
          </cell>
        </row>
        <row r="39">
          <cell r="A39">
            <v>190</v>
          </cell>
          <cell r="G39">
            <v>1.6703398845600883</v>
          </cell>
          <cell r="I39">
            <v>0.56499926406779899</v>
          </cell>
        </row>
        <row r="40">
          <cell r="A40">
            <v>195</v>
          </cell>
          <cell r="G40">
            <v>0.34728969745431809</v>
          </cell>
        </row>
        <row r="41">
          <cell r="G41">
            <v>0.10808669280620388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B981-11DC-974C-9C55-C744F7C08B2F}">
  <dimension ref="A1:M21"/>
  <sheetViews>
    <sheetView workbookViewId="0">
      <selection activeCell="C20" sqref="C20"/>
    </sheetView>
  </sheetViews>
  <sheetFormatPr defaultColWidth="11.25" defaultRowHeight="15.75"/>
  <cols>
    <col min="2" max="2" width="19" bestFit="1" customWidth="1"/>
  </cols>
  <sheetData>
    <row r="1" spans="1:13">
      <c r="A1" s="61" t="s">
        <v>54</v>
      </c>
      <c r="B1" s="61" t="s">
        <v>55</v>
      </c>
    </row>
    <row r="2" spans="1:13">
      <c r="A2" t="s">
        <v>38</v>
      </c>
      <c r="B2" t="s">
        <v>39</v>
      </c>
    </row>
    <row r="3" spans="1:13" ht="16.5" thickBot="1">
      <c r="A3" t="s">
        <v>40</v>
      </c>
      <c r="B3" t="s">
        <v>41</v>
      </c>
    </row>
    <row r="4" spans="1:13">
      <c r="A4" t="s">
        <v>42</v>
      </c>
      <c r="B4" t="s">
        <v>43</v>
      </c>
      <c r="E4" s="43" t="s">
        <v>36</v>
      </c>
      <c r="F4" s="44"/>
      <c r="G4" s="44"/>
      <c r="H4" s="44"/>
      <c r="I4" s="44"/>
      <c r="J4" s="44"/>
      <c r="K4" s="44"/>
      <c r="L4" s="44"/>
      <c r="M4" s="45"/>
    </row>
    <row r="5" spans="1:13">
      <c r="A5" t="s">
        <v>44</v>
      </c>
      <c r="B5" t="s">
        <v>45</v>
      </c>
      <c r="E5" s="46"/>
      <c r="F5" s="47"/>
      <c r="G5" s="47"/>
      <c r="H5" s="47"/>
      <c r="I5" s="47"/>
      <c r="J5" s="47"/>
      <c r="K5" s="47"/>
      <c r="L5" s="47"/>
      <c r="M5" s="48"/>
    </row>
    <row r="6" spans="1:13">
      <c r="A6" t="s">
        <v>46</v>
      </c>
      <c r="B6" t="s">
        <v>47</v>
      </c>
      <c r="E6" s="46"/>
      <c r="F6" s="47"/>
      <c r="G6" s="47"/>
      <c r="H6" s="47"/>
      <c r="I6" s="47"/>
      <c r="J6" s="47"/>
      <c r="K6" s="47"/>
      <c r="L6" s="47"/>
      <c r="M6" s="48"/>
    </row>
    <row r="7" spans="1:13">
      <c r="A7" t="s">
        <v>48</v>
      </c>
      <c r="B7" t="s">
        <v>49</v>
      </c>
      <c r="E7" s="46"/>
      <c r="F7" s="47"/>
      <c r="G7" s="47"/>
      <c r="H7" s="47"/>
      <c r="I7" s="47"/>
      <c r="J7" s="47"/>
      <c r="K7" s="47"/>
      <c r="L7" s="47"/>
      <c r="M7" s="48"/>
    </row>
    <row r="8" spans="1:13">
      <c r="A8" t="s">
        <v>50</v>
      </c>
      <c r="B8" t="s">
        <v>51</v>
      </c>
      <c r="E8" s="46"/>
      <c r="F8" s="47"/>
      <c r="G8" s="47"/>
      <c r="H8" s="47"/>
      <c r="I8" s="47"/>
      <c r="J8" s="47"/>
      <c r="K8" s="47"/>
      <c r="L8" s="47"/>
      <c r="M8" s="48"/>
    </row>
    <row r="9" spans="1:13">
      <c r="A9" t="s">
        <v>52</v>
      </c>
      <c r="B9" t="s">
        <v>53</v>
      </c>
      <c r="E9" s="46"/>
      <c r="F9" s="47"/>
      <c r="G9" s="47"/>
      <c r="H9" s="47"/>
      <c r="I9" s="47"/>
      <c r="J9" s="47"/>
      <c r="K9" s="47"/>
      <c r="L9" s="47"/>
      <c r="M9" s="48"/>
    </row>
    <row r="10" spans="1:13">
      <c r="A10" t="s">
        <v>38</v>
      </c>
      <c r="B10" t="s">
        <v>39</v>
      </c>
      <c r="E10" s="46"/>
      <c r="F10" s="47"/>
      <c r="G10" s="47"/>
      <c r="H10" s="47"/>
      <c r="I10" s="47"/>
      <c r="J10" s="47"/>
      <c r="K10" s="47"/>
      <c r="L10" s="47"/>
      <c r="M10" s="48"/>
    </row>
    <row r="11" spans="1:13">
      <c r="A11" t="s">
        <v>40</v>
      </c>
      <c r="B11" t="s">
        <v>41</v>
      </c>
      <c r="E11" s="46"/>
      <c r="F11" s="47"/>
      <c r="G11" s="47"/>
      <c r="H11" s="47"/>
      <c r="I11" s="47"/>
      <c r="J11" s="47"/>
      <c r="K11" s="47"/>
      <c r="L11" s="47"/>
      <c r="M11" s="48"/>
    </row>
    <row r="12" spans="1:13">
      <c r="A12" t="s">
        <v>42</v>
      </c>
      <c r="B12" t="s">
        <v>43</v>
      </c>
      <c r="E12" s="46"/>
      <c r="F12" s="47"/>
      <c r="G12" s="47"/>
      <c r="H12" s="47"/>
      <c r="I12" s="47"/>
      <c r="J12" s="47"/>
      <c r="K12" s="47"/>
      <c r="L12" s="47"/>
      <c r="M12" s="48"/>
    </row>
    <row r="13" spans="1:13">
      <c r="A13" t="s">
        <v>44</v>
      </c>
      <c r="B13" t="s">
        <v>45</v>
      </c>
      <c r="E13" s="46"/>
      <c r="F13" s="47"/>
      <c r="G13" s="47"/>
      <c r="H13" s="47"/>
      <c r="I13" s="47"/>
      <c r="J13" s="47"/>
      <c r="K13" s="47"/>
      <c r="L13" s="47"/>
      <c r="M13" s="48"/>
    </row>
    <row r="14" spans="1:13">
      <c r="A14" t="s">
        <v>46</v>
      </c>
      <c r="B14" t="s">
        <v>47</v>
      </c>
      <c r="E14" s="46"/>
      <c r="F14" s="47"/>
      <c r="G14" s="47"/>
      <c r="H14" s="47"/>
      <c r="I14" s="47"/>
      <c r="J14" s="47"/>
      <c r="K14" s="47"/>
      <c r="L14" s="47"/>
      <c r="M14" s="48"/>
    </row>
    <row r="15" spans="1:13">
      <c r="A15" t="s">
        <v>48</v>
      </c>
      <c r="B15" t="s">
        <v>49</v>
      </c>
      <c r="E15" s="46"/>
      <c r="F15" s="47"/>
      <c r="G15" s="47"/>
      <c r="H15" s="47"/>
      <c r="I15" s="47"/>
      <c r="J15" s="47"/>
      <c r="K15" s="47"/>
      <c r="L15" s="47"/>
      <c r="M15" s="48"/>
    </row>
    <row r="16" spans="1:13">
      <c r="A16" t="s">
        <v>50</v>
      </c>
      <c r="B16" t="s">
        <v>51</v>
      </c>
      <c r="E16" s="46"/>
      <c r="F16" s="47"/>
      <c r="G16" s="47"/>
      <c r="H16" s="47"/>
      <c r="I16" s="47"/>
      <c r="J16" s="47"/>
      <c r="K16" s="47"/>
      <c r="L16" s="47"/>
      <c r="M16" s="48"/>
    </row>
    <row r="17" spans="1:13">
      <c r="A17" t="s">
        <v>52</v>
      </c>
      <c r="B17" t="s">
        <v>53</v>
      </c>
      <c r="E17" s="46"/>
      <c r="F17" s="47"/>
      <c r="G17" s="47"/>
      <c r="H17" s="47"/>
      <c r="I17" s="47"/>
      <c r="J17" s="47"/>
      <c r="K17" s="47"/>
      <c r="L17" s="47"/>
      <c r="M17" s="48"/>
    </row>
    <row r="18" spans="1:13">
      <c r="E18" s="46"/>
      <c r="F18" s="47"/>
      <c r="G18" s="47"/>
      <c r="H18" s="47"/>
      <c r="I18" s="47"/>
      <c r="J18" s="47"/>
      <c r="K18" s="47"/>
      <c r="L18" s="47"/>
      <c r="M18" s="48"/>
    </row>
    <row r="19" spans="1:13">
      <c r="E19" s="46"/>
      <c r="F19" s="47"/>
      <c r="G19" s="47"/>
      <c r="H19" s="47"/>
      <c r="I19" s="47"/>
      <c r="J19" s="47"/>
      <c r="K19" s="47"/>
      <c r="L19" s="47"/>
      <c r="M19" s="48"/>
    </row>
    <row r="20" spans="1:13">
      <c r="E20" s="46"/>
      <c r="F20" s="47"/>
      <c r="G20" s="47"/>
      <c r="H20" s="47"/>
      <c r="I20" s="47"/>
      <c r="J20" s="47"/>
      <c r="K20" s="47"/>
      <c r="L20" s="47"/>
      <c r="M20" s="48"/>
    </row>
    <row r="21" spans="1:13" ht="16.5" thickBot="1">
      <c r="E21" s="49"/>
      <c r="F21" s="50"/>
      <c r="G21" s="50"/>
      <c r="H21" s="50"/>
      <c r="I21" s="50"/>
      <c r="J21" s="50"/>
      <c r="K21" s="50"/>
      <c r="L21" s="50"/>
      <c r="M21" s="51"/>
    </row>
  </sheetData>
  <mergeCells count="1">
    <mergeCell ref="E4:M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3A33-39AE-43EE-8780-4038E5C74930}">
  <dimension ref="A1:W49"/>
  <sheetViews>
    <sheetView workbookViewId="0">
      <selection sqref="A1:XFD1048576"/>
    </sheetView>
  </sheetViews>
  <sheetFormatPr defaultColWidth="11" defaultRowHeight="15.75"/>
  <cols>
    <col min="2" max="10" width="10.75" customWidth="1"/>
  </cols>
  <sheetData>
    <row r="1" spans="1:23">
      <c r="A1" t="s">
        <v>390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</row>
    <row r="2" spans="1:23">
      <c r="A2" s="1">
        <v>5</v>
      </c>
      <c r="B2" s="2">
        <v>16.072301029253101</v>
      </c>
      <c r="C2" s="3">
        <v>0.47643056791481025</v>
      </c>
      <c r="D2" s="3">
        <v>8.2967651876881749</v>
      </c>
      <c r="E2" s="4">
        <v>6.5191574256206183E-2</v>
      </c>
      <c r="F2" s="3">
        <v>4.9431355704045341</v>
      </c>
      <c r="G2" s="2">
        <v>10.147131277477039</v>
      </c>
      <c r="H2" s="6">
        <v>0.39</v>
      </c>
      <c r="I2" s="4">
        <v>8.0604250962587082E-2</v>
      </c>
      <c r="J2" s="3">
        <v>8.2526419231089303</v>
      </c>
      <c r="K2" s="3">
        <v>8.6662039982134935</v>
      </c>
      <c r="L2" s="8">
        <v>0</v>
      </c>
      <c r="M2" s="3">
        <v>0.30651631153503639</v>
      </c>
    </row>
    <row r="3" spans="1:23">
      <c r="A3" s="1">
        <f t="shared" ref="A3:A41" si="0">A2+5</f>
        <v>10</v>
      </c>
      <c r="B3" s="3">
        <v>2.9712484755916435</v>
      </c>
      <c r="C3" s="2">
        <v>45.916296821029825</v>
      </c>
      <c r="D3" s="2">
        <v>11.808049552289038</v>
      </c>
      <c r="E3" s="3">
        <v>0.12460565020608255</v>
      </c>
      <c r="F3" s="3">
        <v>0.23429044835247947</v>
      </c>
      <c r="G3" s="3">
        <v>1.4991245925425363</v>
      </c>
      <c r="H3" s="6">
        <v>3.42</v>
      </c>
      <c r="I3" s="3">
        <v>0.16670124624171895</v>
      </c>
      <c r="J3" s="16">
        <v>88.507705187848131</v>
      </c>
      <c r="K3" s="3">
        <v>9.7541934252749876</v>
      </c>
      <c r="L3" s="6">
        <v>0.05</v>
      </c>
      <c r="M3" s="4">
        <v>7.4340441751995945E-2</v>
      </c>
      <c r="P3" s="52" t="s">
        <v>19</v>
      </c>
      <c r="Q3" s="53"/>
      <c r="R3" s="53"/>
      <c r="S3" s="56" t="s">
        <v>20</v>
      </c>
      <c r="T3" s="57"/>
      <c r="U3" s="59"/>
      <c r="W3" s="31" t="s">
        <v>389</v>
      </c>
    </row>
    <row r="4" spans="1:23">
      <c r="A4" s="1">
        <f t="shared" si="0"/>
        <v>15</v>
      </c>
      <c r="B4" s="2">
        <v>20.085983931087306</v>
      </c>
      <c r="C4" s="2">
        <v>44.106384865833597</v>
      </c>
      <c r="D4" s="5">
        <v>136.72472951828868</v>
      </c>
      <c r="E4" s="4">
        <v>0.74311134435524295</v>
      </c>
      <c r="F4" s="3">
        <v>0.11362534230806062</v>
      </c>
      <c r="G4" s="3">
        <v>0.26046715815525301</v>
      </c>
      <c r="H4" s="8">
        <v>40.4</v>
      </c>
      <c r="I4" s="2">
        <v>-2.1817968380072821E-2</v>
      </c>
      <c r="J4" s="3">
        <v>17.24116578444826</v>
      </c>
      <c r="K4" s="3">
        <v>9.4881634641688049</v>
      </c>
      <c r="L4" s="7">
        <v>0.58099999999999996</v>
      </c>
      <c r="M4" s="2">
        <v>-4.2733700527887789E-3</v>
      </c>
      <c r="P4" s="60" t="s">
        <v>21</v>
      </c>
      <c r="Q4" s="60"/>
      <c r="R4" s="60"/>
      <c r="S4" s="60"/>
      <c r="T4" s="60"/>
      <c r="U4" s="60"/>
    </row>
    <row r="5" spans="1:23">
      <c r="A5" s="1">
        <f t="shared" si="0"/>
        <v>20</v>
      </c>
      <c r="B5" s="2">
        <v>36.256511817262492</v>
      </c>
      <c r="C5" s="2">
        <v>44.5</v>
      </c>
      <c r="D5" s="2">
        <v>18.230703814558662</v>
      </c>
      <c r="E5" s="3">
        <v>0.20581784877972342</v>
      </c>
      <c r="F5" s="3">
        <v>0.10432568333267445</v>
      </c>
      <c r="G5" s="3">
        <v>0.1358895162361283</v>
      </c>
      <c r="H5" s="8">
        <v>45</v>
      </c>
      <c r="I5" s="2">
        <v>33.417086279282458</v>
      </c>
      <c r="J5" s="2">
        <v>14.878538204585563</v>
      </c>
      <c r="K5" s="3">
        <v>14.5</v>
      </c>
      <c r="L5" s="7">
        <v>0.83299999999999996</v>
      </c>
      <c r="M5" s="3">
        <v>0.19502163016698223</v>
      </c>
    </row>
    <row r="6" spans="1:23">
      <c r="A6" s="1">
        <f t="shared" si="0"/>
        <v>25</v>
      </c>
      <c r="B6" s="2">
        <v>36.240879485579597</v>
      </c>
      <c r="C6" s="2">
        <v>58.264942257685775</v>
      </c>
      <c r="D6" s="2">
        <v>38.931497484983687</v>
      </c>
      <c r="E6" s="3">
        <v>1.0398713794962622</v>
      </c>
      <c r="F6" s="3">
        <v>1.0788528801713695</v>
      </c>
      <c r="G6" s="3">
        <v>0.12221334538379802</v>
      </c>
      <c r="H6" s="8">
        <v>63.1</v>
      </c>
      <c r="I6" s="2">
        <v>65.877643667082111</v>
      </c>
      <c r="J6" s="2">
        <v>16.434040148451722</v>
      </c>
      <c r="K6" s="3">
        <v>8.9673475074558944</v>
      </c>
      <c r="L6" s="6">
        <v>0.22</v>
      </c>
      <c r="M6" s="3">
        <v>0.15516324400471923</v>
      </c>
    </row>
    <row r="7" spans="1:23">
      <c r="A7" s="1">
        <f t="shared" si="0"/>
        <v>30</v>
      </c>
      <c r="B7" s="2">
        <v>24.917692447968562</v>
      </c>
      <c r="C7" s="2">
        <v>62.93774117381016</v>
      </c>
      <c r="D7" s="5">
        <v>128.9862918088848</v>
      </c>
      <c r="E7" s="3">
        <v>1.1837690859950603</v>
      </c>
      <c r="F7" s="3">
        <v>1.3745319744667621</v>
      </c>
      <c r="G7" s="3">
        <v>1.2768471329010689</v>
      </c>
      <c r="H7" s="20">
        <v>269.5</v>
      </c>
      <c r="I7" s="2">
        <v>54.109277334130496</v>
      </c>
      <c r="J7" s="3">
        <v>31.88146531410468</v>
      </c>
      <c r="K7" s="3">
        <v>3.0534446063002987</v>
      </c>
      <c r="L7" s="6">
        <v>0.24</v>
      </c>
      <c r="M7" s="3">
        <v>0.20747674096291399</v>
      </c>
    </row>
    <row r="8" spans="1:23">
      <c r="A8" s="1">
        <f t="shared" si="0"/>
        <v>35</v>
      </c>
      <c r="B8" s="2">
        <v>18.725812907806461</v>
      </c>
      <c r="C8" s="2">
        <v>52.446255693274793</v>
      </c>
      <c r="D8" s="2">
        <v>244.92516544161384</v>
      </c>
      <c r="E8" s="3">
        <v>1.1964003549641171</v>
      </c>
      <c r="F8" s="3">
        <v>1.3732513687584653</v>
      </c>
      <c r="G8" s="3">
        <v>0.19335456834899165</v>
      </c>
      <c r="H8" s="82">
        <v>133</v>
      </c>
      <c r="I8" s="2">
        <v>96.289261859902169</v>
      </c>
      <c r="J8" s="3">
        <v>25.384879575628119</v>
      </c>
      <c r="K8" s="3">
        <v>9.8374708691775901</v>
      </c>
      <c r="L8" s="6">
        <v>0.34</v>
      </c>
      <c r="M8" s="4">
        <v>9.0320944295750744E-2</v>
      </c>
    </row>
    <row r="9" spans="1:23">
      <c r="A9" s="1">
        <f t="shared" si="0"/>
        <v>40</v>
      </c>
      <c r="B9" s="16">
        <v>45.943313185092187</v>
      </c>
      <c r="C9" s="2">
        <v>60.787603912252365</v>
      </c>
      <c r="D9" s="2">
        <v>26.10865965795745</v>
      </c>
      <c r="E9" s="3">
        <v>1.5140254439525531</v>
      </c>
      <c r="F9" s="3">
        <v>0.68998803021467792</v>
      </c>
      <c r="G9" s="3">
        <v>2.0786976149679615</v>
      </c>
      <c r="H9" s="8">
        <v>37</v>
      </c>
      <c r="I9" s="2">
        <v>35.202074346361627</v>
      </c>
      <c r="J9" s="3">
        <v>25.976901240258609</v>
      </c>
      <c r="K9" s="3">
        <v>8.5747535947776701</v>
      </c>
      <c r="L9" s="6">
        <v>0.23</v>
      </c>
      <c r="M9" s="3">
        <v>0.45844216433908269</v>
      </c>
    </row>
    <row r="10" spans="1:23">
      <c r="A10" s="1">
        <f t="shared" si="0"/>
        <v>45</v>
      </c>
      <c r="B10" s="2">
        <v>17.861323265336562</v>
      </c>
      <c r="C10" s="2">
        <v>26.795382444922506</v>
      </c>
      <c r="D10" s="16">
        <v>384.46816373224141</v>
      </c>
      <c r="E10" s="4">
        <v>0.4443307198319208</v>
      </c>
      <c r="F10" s="3">
        <v>1.5034306355421776</v>
      </c>
      <c r="G10" s="4">
        <v>0.58779442285264827</v>
      </c>
      <c r="H10" s="8">
        <v>43.2</v>
      </c>
      <c r="I10" s="23">
        <v>119.00295913058744</v>
      </c>
      <c r="J10" s="3">
        <v>24.990673787463429</v>
      </c>
      <c r="K10" s="2">
        <v>14.576847375259923</v>
      </c>
      <c r="L10" s="6">
        <v>0.57999999999999996</v>
      </c>
      <c r="M10" s="3">
        <v>0.55131566135067023</v>
      </c>
    </row>
    <row r="11" spans="1:23">
      <c r="A11" s="1">
        <f t="shared" si="0"/>
        <v>50</v>
      </c>
      <c r="B11" s="3">
        <v>7.0567017644047736</v>
      </c>
      <c r="C11" s="16">
        <v>88.894942478705474</v>
      </c>
      <c r="D11" s="3">
        <v>8.1713558073928212</v>
      </c>
      <c r="E11" s="4">
        <v>0.96524995933667201</v>
      </c>
      <c r="F11" s="3">
        <v>2.0583897831885904</v>
      </c>
      <c r="G11" s="3">
        <v>1.0253161672262672</v>
      </c>
      <c r="H11" s="8">
        <v>20.6</v>
      </c>
      <c r="I11" s="2">
        <v>24.98342610623645</v>
      </c>
      <c r="J11" s="3">
        <v>44.834174459073807</v>
      </c>
      <c r="K11" s="16">
        <v>14.827622474355039</v>
      </c>
      <c r="L11" s="7">
        <v>0.78900000000000003</v>
      </c>
      <c r="M11" s="3">
        <v>0.64822127070918423</v>
      </c>
    </row>
    <row r="12" spans="1:23">
      <c r="A12" s="1">
        <f t="shared" si="0"/>
        <v>55</v>
      </c>
      <c r="B12" s="3">
        <v>3.7228794183704128</v>
      </c>
      <c r="C12" s="3">
        <v>8.4051536274999741</v>
      </c>
      <c r="D12" s="3">
        <v>5.6676601909964779</v>
      </c>
      <c r="E12" s="3">
        <v>3.141742985171013</v>
      </c>
      <c r="F12" s="3">
        <v>1.6796894979800023</v>
      </c>
      <c r="G12" s="3">
        <v>1.2956617051906474</v>
      </c>
      <c r="H12" s="8">
        <v>28.2</v>
      </c>
      <c r="I12" s="2">
        <v>21.52712883502738</v>
      </c>
      <c r="J12" s="3">
        <v>29.683482694385475</v>
      </c>
      <c r="K12" s="2" t="s">
        <v>15</v>
      </c>
      <c r="L12" s="6">
        <v>0.51</v>
      </c>
      <c r="M12" s="3">
        <v>0.41375788935095015</v>
      </c>
    </row>
    <row r="13" spans="1:23" ht="16.149999999999999" customHeight="1">
      <c r="A13" s="1">
        <f t="shared" si="0"/>
        <v>60</v>
      </c>
      <c r="B13" s="3">
        <v>4.6227108323486146</v>
      </c>
      <c r="C13" s="3">
        <v>5.4999960326516684</v>
      </c>
      <c r="D13" s="4">
        <v>0.63869155623718898</v>
      </c>
      <c r="E13" s="3">
        <v>3.8617005085255225</v>
      </c>
      <c r="F13" s="3">
        <v>1.0453370359902536</v>
      </c>
      <c r="G13" s="3">
        <v>1.2697133834362939</v>
      </c>
      <c r="H13" s="6">
        <v>7.05</v>
      </c>
      <c r="I13" s="2">
        <v>15.403531219153434</v>
      </c>
      <c r="J13" s="3">
        <v>17.671741737229397</v>
      </c>
      <c r="K13" s="2" t="s">
        <v>15</v>
      </c>
      <c r="L13" s="7">
        <v>0.85599999999999998</v>
      </c>
      <c r="M13" s="4">
        <v>0.72592462840621996</v>
      </c>
    </row>
    <row r="14" spans="1:23" ht="16.149999999999999" customHeight="1">
      <c r="A14" s="1">
        <f t="shared" si="0"/>
        <v>65</v>
      </c>
      <c r="B14" s="3">
        <v>1.9132126945108303</v>
      </c>
      <c r="C14" s="3">
        <v>6.9760830997013885</v>
      </c>
      <c r="D14" s="3">
        <v>0.34473996856197847</v>
      </c>
      <c r="E14" s="3">
        <v>2.8456139674332248</v>
      </c>
      <c r="F14" s="3">
        <v>0.97600913597464167</v>
      </c>
      <c r="G14" s="3">
        <v>1.8279175765508799</v>
      </c>
      <c r="H14" s="6">
        <v>5.34</v>
      </c>
      <c r="I14" s="2">
        <v>14.468122525244608</v>
      </c>
      <c r="J14" s="3">
        <v>4.845707600058506</v>
      </c>
      <c r="K14" s="2" t="s">
        <v>15</v>
      </c>
      <c r="L14" s="6">
        <v>0.34</v>
      </c>
      <c r="M14" s="4">
        <v>0.95600355121378688</v>
      </c>
    </row>
    <row r="15" spans="1:23" ht="16.149999999999999" customHeight="1">
      <c r="A15" s="1">
        <f t="shared" si="0"/>
        <v>70</v>
      </c>
      <c r="B15" s="3">
        <v>0.87777716696847297</v>
      </c>
      <c r="C15" s="2">
        <v>19.473770547086186</v>
      </c>
      <c r="D15" s="3">
        <v>1.5065307045746823</v>
      </c>
      <c r="E15" s="3">
        <v>2.7866797371552634</v>
      </c>
      <c r="F15" s="3">
        <v>3.2900720430829931</v>
      </c>
      <c r="G15" s="3">
        <v>1.902753400171834</v>
      </c>
      <c r="H15" s="6">
        <v>5.75</v>
      </c>
      <c r="I15" s="3">
        <v>5.5005043833951968</v>
      </c>
      <c r="J15" s="4">
        <v>7.3527486172614606E-2</v>
      </c>
      <c r="K15" s="2" t="s">
        <v>15</v>
      </c>
      <c r="L15" s="7">
        <v>0.58299999999999996</v>
      </c>
      <c r="M15" s="4">
        <v>0.97476969257851298</v>
      </c>
    </row>
    <row r="16" spans="1:23" ht="16.149999999999999" customHeight="1">
      <c r="A16" s="1">
        <f t="shared" si="0"/>
        <v>75</v>
      </c>
      <c r="B16" s="3">
        <v>2.9283611683846011</v>
      </c>
      <c r="C16" s="4">
        <v>0.56952284322186375</v>
      </c>
      <c r="D16" s="3">
        <v>0.48275876908273824</v>
      </c>
      <c r="E16" s="4">
        <v>0.88561616548436306</v>
      </c>
      <c r="F16" s="3">
        <v>5.5028220510224397</v>
      </c>
      <c r="G16" s="3">
        <v>2.0133924582926408</v>
      </c>
      <c r="H16" s="6">
        <v>8.3800000000000008</v>
      </c>
      <c r="I16" s="3">
        <v>6.9204884893952574</v>
      </c>
      <c r="J16" s="3">
        <v>0.45290990569682921</v>
      </c>
      <c r="K16" s="2" t="s">
        <v>15</v>
      </c>
      <c r="L16" s="21">
        <v>1.39</v>
      </c>
      <c r="M16" s="16">
        <v>3.6093539008284634</v>
      </c>
    </row>
    <row r="17" spans="1:13" ht="16.149999999999999" customHeight="1">
      <c r="A17" s="1">
        <f t="shared" si="0"/>
        <v>80</v>
      </c>
      <c r="B17" s="2" t="s">
        <v>15</v>
      </c>
      <c r="C17" s="3">
        <v>1.3711975930312801</v>
      </c>
      <c r="D17" s="3">
        <v>0.21913507963502996</v>
      </c>
      <c r="E17" s="4">
        <v>0.80758235225683161</v>
      </c>
      <c r="F17" s="3">
        <v>7.2724238066322977</v>
      </c>
      <c r="G17" s="3">
        <v>1.7747612713863263</v>
      </c>
      <c r="H17" s="6">
        <v>7.1</v>
      </c>
      <c r="I17" s="2">
        <v>13.14207928981376</v>
      </c>
      <c r="J17" s="8" t="s">
        <v>15</v>
      </c>
      <c r="K17" s="2" t="s">
        <v>15</v>
      </c>
      <c r="L17" s="6">
        <v>0.27</v>
      </c>
      <c r="M17" s="3">
        <v>2.0433030087396231</v>
      </c>
    </row>
    <row r="18" spans="1:13" ht="16.149999999999999" customHeight="1">
      <c r="A18" s="1">
        <f t="shared" si="0"/>
        <v>85</v>
      </c>
      <c r="B18" s="2" t="s">
        <v>15</v>
      </c>
      <c r="C18" s="4">
        <v>0.77749980740115643</v>
      </c>
      <c r="D18" s="3">
        <v>0.24520276463881738</v>
      </c>
      <c r="E18" s="3">
        <v>1.9769939607814986</v>
      </c>
      <c r="F18" s="3">
        <v>4.0947116149609633</v>
      </c>
      <c r="G18" s="3">
        <v>2.4212479335774995</v>
      </c>
      <c r="H18" s="6">
        <v>7.92</v>
      </c>
      <c r="I18" s="2">
        <v>10.551094211751254</v>
      </c>
      <c r="J18" s="8" t="s">
        <v>15</v>
      </c>
      <c r="K18" s="2" t="s">
        <v>15</v>
      </c>
      <c r="L18" s="8">
        <v>0</v>
      </c>
      <c r="M18" s="4">
        <v>0.81304221614071537</v>
      </c>
    </row>
    <row r="19" spans="1:13" ht="16.149999999999999" customHeight="1">
      <c r="A19" s="1">
        <f t="shared" si="0"/>
        <v>90</v>
      </c>
      <c r="B19" s="2" t="s">
        <v>15</v>
      </c>
      <c r="C19" s="3">
        <v>1.5918195389106506</v>
      </c>
      <c r="D19" s="3">
        <v>0.23523541690979857</v>
      </c>
      <c r="E19" s="4">
        <v>0.4840932549823691</v>
      </c>
      <c r="F19" s="3">
        <v>8.708840182489002</v>
      </c>
      <c r="G19" s="3">
        <v>3.7598938343074342</v>
      </c>
      <c r="H19" s="6">
        <v>5.17</v>
      </c>
      <c r="I19" s="2">
        <v>16.885281009700055</v>
      </c>
      <c r="J19" s="8" t="s">
        <v>15</v>
      </c>
      <c r="K19" s="2" t="s">
        <v>15</v>
      </c>
      <c r="L19" s="8">
        <v>0</v>
      </c>
      <c r="M19" s="3">
        <v>3.8132376688743821E-2</v>
      </c>
    </row>
    <row r="20" spans="1:13" ht="16.149999999999999" customHeight="1">
      <c r="A20" s="1">
        <f t="shared" si="0"/>
        <v>95</v>
      </c>
      <c r="B20" s="2" t="s">
        <v>15</v>
      </c>
      <c r="C20" s="2" t="s">
        <v>15</v>
      </c>
      <c r="D20" s="3">
        <v>2.1027682559201382</v>
      </c>
      <c r="E20" s="3">
        <v>5.1425922530797026</v>
      </c>
      <c r="F20" s="3">
        <v>0.54762074272365291</v>
      </c>
      <c r="G20" s="3">
        <v>4.2389699076695333</v>
      </c>
      <c r="H20" s="6">
        <v>4.79</v>
      </c>
      <c r="I20" s="3">
        <v>8.9826409342754339</v>
      </c>
      <c r="J20" s="8" t="s">
        <v>15</v>
      </c>
      <c r="K20" s="2" t="s">
        <v>15</v>
      </c>
      <c r="L20" s="3" t="s">
        <v>15</v>
      </c>
      <c r="M20" s="6" t="s">
        <v>15</v>
      </c>
    </row>
    <row r="21" spans="1:13" ht="16.149999999999999" customHeight="1">
      <c r="A21" s="1">
        <f t="shared" si="0"/>
        <v>100</v>
      </c>
      <c r="B21" s="2" t="s">
        <v>15</v>
      </c>
      <c r="C21" s="2" t="s">
        <v>15</v>
      </c>
      <c r="D21" s="2">
        <v>29.624160593892693</v>
      </c>
      <c r="E21" s="3">
        <v>9.1871730572184482</v>
      </c>
      <c r="F21" s="3">
        <v>0.51212969253042107</v>
      </c>
      <c r="G21" s="3">
        <v>4.5127514092995247</v>
      </c>
      <c r="H21" s="6">
        <v>3.73</v>
      </c>
      <c r="I21" s="3">
        <v>6.947032047572824</v>
      </c>
      <c r="J21" s="8" t="s">
        <v>15</v>
      </c>
      <c r="K21" s="2" t="s">
        <v>15</v>
      </c>
      <c r="L21" s="3" t="s">
        <v>15</v>
      </c>
      <c r="M21" s="6" t="s">
        <v>15</v>
      </c>
    </row>
    <row r="22" spans="1:13" ht="16.149999999999999" customHeight="1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1.3174111282775856</v>
      </c>
      <c r="F22" s="3">
        <v>0.59745553896219994</v>
      </c>
      <c r="G22" s="3">
        <v>7.1707362914542241</v>
      </c>
      <c r="H22" s="8">
        <v>10.8</v>
      </c>
      <c r="I22" s="3">
        <v>7.2692351409779175</v>
      </c>
      <c r="J22" s="8" t="s">
        <v>15</v>
      </c>
      <c r="K22" s="2" t="s">
        <v>15</v>
      </c>
      <c r="L22" s="3" t="s">
        <v>15</v>
      </c>
      <c r="M22" s="6" t="s">
        <v>15</v>
      </c>
    </row>
    <row r="23" spans="1:13" ht="16.149999999999999" customHeight="1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3.9311701119117668</v>
      </c>
      <c r="F23" s="3">
        <v>4.1697307528103629</v>
      </c>
      <c r="G23" s="3">
        <v>6.6483877115437142</v>
      </c>
      <c r="H23" s="8">
        <v>15.6</v>
      </c>
      <c r="I23" s="2">
        <v>13.243945970910451</v>
      </c>
      <c r="J23" s="8" t="s">
        <v>15</v>
      </c>
      <c r="K23" s="2" t="s">
        <v>15</v>
      </c>
      <c r="L23" s="3" t="s">
        <v>15</v>
      </c>
      <c r="M23" s="6" t="s">
        <v>15</v>
      </c>
    </row>
    <row r="24" spans="1:13" ht="16.149999999999999" customHeight="1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4.3685146780906186</v>
      </c>
      <c r="F24" s="3">
        <v>6.3316642350652135</v>
      </c>
      <c r="G24" s="4">
        <v>0.75007409115348844</v>
      </c>
      <c r="H24" s="8">
        <v>13</v>
      </c>
      <c r="I24" s="3">
        <v>9.3794367174690105</v>
      </c>
      <c r="J24" s="8" t="s">
        <v>15</v>
      </c>
      <c r="K24" s="2" t="s">
        <v>15</v>
      </c>
      <c r="L24" s="3" t="s">
        <v>15</v>
      </c>
      <c r="M24" s="6" t="s">
        <v>15</v>
      </c>
    </row>
    <row r="25" spans="1:13" ht="16.149999999999999" customHeight="1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8.1446070112702778</v>
      </c>
      <c r="F25" s="3">
        <v>6.6437074676153882</v>
      </c>
      <c r="G25" s="3">
        <v>4.2177861702290187</v>
      </c>
      <c r="H25" s="6">
        <v>9.89</v>
      </c>
      <c r="I25" s="2">
        <v>37.49001408514988</v>
      </c>
      <c r="J25" s="8" t="s">
        <v>15</v>
      </c>
      <c r="K25" s="2" t="s">
        <v>15</v>
      </c>
      <c r="L25" s="3" t="s">
        <v>15</v>
      </c>
      <c r="M25" s="6" t="s">
        <v>15</v>
      </c>
    </row>
    <row r="26" spans="1:13" ht="16.149999999999999" customHeight="1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8.9194356904533887</v>
      </c>
      <c r="F26" s="3">
        <v>8.298945684754349</v>
      </c>
      <c r="G26" s="3">
        <v>8.3262231251643755</v>
      </c>
      <c r="H26" s="6">
        <v>9.1</v>
      </c>
      <c r="I26" s="2">
        <v>25.111877203661521</v>
      </c>
      <c r="J26" s="8" t="s">
        <v>15</v>
      </c>
      <c r="K26" s="2" t="s">
        <v>15</v>
      </c>
      <c r="L26" s="3" t="s">
        <v>15</v>
      </c>
      <c r="M26" s="6" t="s">
        <v>15</v>
      </c>
    </row>
    <row r="27" spans="1:13" ht="16.149999999999999" customHeight="1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16">
        <v>43.844167811488362</v>
      </c>
      <c r="F27" s="16">
        <v>89.775475888295603</v>
      </c>
      <c r="G27" s="3">
        <v>0.79316140506185717</v>
      </c>
      <c r="H27" s="6">
        <v>6.97</v>
      </c>
      <c r="I27" s="2">
        <v>26.999330291368892</v>
      </c>
      <c r="J27" s="8" t="s">
        <v>15</v>
      </c>
      <c r="K27" s="2" t="s">
        <v>15</v>
      </c>
      <c r="L27" s="3" t="s">
        <v>15</v>
      </c>
      <c r="M27" s="6" t="s">
        <v>15</v>
      </c>
    </row>
    <row r="28" spans="1:13" ht="16.149999999999999" customHeight="1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2">
        <v>14.074031283767061</v>
      </c>
      <c r="F28" s="2">
        <v>30.230758939642016</v>
      </c>
      <c r="G28" s="3">
        <v>2.0410910245111782</v>
      </c>
      <c r="H28" s="8">
        <v>28</v>
      </c>
      <c r="I28" s="2">
        <v>21.256766092388037</v>
      </c>
      <c r="J28" s="8" t="s">
        <v>15</v>
      </c>
      <c r="K28" s="2" t="s">
        <v>15</v>
      </c>
      <c r="L28" s="3" t="s">
        <v>15</v>
      </c>
      <c r="M28" s="6" t="s">
        <v>15</v>
      </c>
    </row>
    <row r="29" spans="1:13" ht="16.149999999999999" customHeight="1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2.9084025531971585</v>
      </c>
      <c r="F29" s="3">
        <v>6.9915362847873608</v>
      </c>
      <c r="G29" s="2">
        <v>10.187934720601554</v>
      </c>
      <c r="H29" s="8">
        <v>48.7</v>
      </c>
      <c r="I29" s="2">
        <v>40.251994429263362</v>
      </c>
      <c r="J29" s="8" t="s">
        <v>15</v>
      </c>
      <c r="K29" s="2" t="s">
        <v>15</v>
      </c>
      <c r="L29" s="3" t="s">
        <v>15</v>
      </c>
      <c r="M29" s="6" t="s">
        <v>15</v>
      </c>
    </row>
    <row r="30" spans="1:13" ht="16.899999999999999" customHeight="1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2.7201699754008257</v>
      </c>
      <c r="F30" s="3">
        <v>3.1291716957072953</v>
      </c>
      <c r="G30" s="16">
        <v>30.06862137665216</v>
      </c>
      <c r="H30" s="8">
        <v>19.399999999999999</v>
      </c>
      <c r="I30" s="2">
        <v>33.318849013705439</v>
      </c>
      <c r="J30" s="8" t="s">
        <v>15</v>
      </c>
      <c r="K30" s="2" t="s">
        <v>15</v>
      </c>
      <c r="L30" s="3" t="s">
        <v>15</v>
      </c>
      <c r="M30" s="6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4">
        <v>0.78881958198303259</v>
      </c>
      <c r="F31" s="3">
        <v>8.6998984151826111</v>
      </c>
      <c r="G31" s="3">
        <v>2.3730947103578148</v>
      </c>
      <c r="H31" s="8">
        <v>11.7</v>
      </c>
      <c r="I31" s="3">
        <v>7.3543444056611715</v>
      </c>
      <c r="J31" s="8" t="s">
        <v>15</v>
      </c>
      <c r="K31" s="2" t="s">
        <v>15</v>
      </c>
      <c r="L31" s="3" t="s">
        <v>15</v>
      </c>
      <c r="M31" s="6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4">
        <v>0.77236462299564979</v>
      </c>
      <c r="F32" s="3">
        <v>0.47527033578330613</v>
      </c>
      <c r="G32" s="3">
        <v>0.45846997138108525</v>
      </c>
      <c r="H32" s="6">
        <v>6.92</v>
      </c>
      <c r="I32" s="2">
        <v>23.532548988939219</v>
      </c>
      <c r="J32" s="8" t="s">
        <v>15</v>
      </c>
      <c r="K32" s="2" t="s">
        <v>15</v>
      </c>
      <c r="L32" s="3" t="s">
        <v>15</v>
      </c>
      <c r="M32" s="6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2.2826701541080836</v>
      </c>
      <c r="F33" s="3">
        <v>0.24221030419310502</v>
      </c>
      <c r="G33" s="2">
        <v>15.582529747738885</v>
      </c>
      <c r="H33" s="2" t="s">
        <v>15</v>
      </c>
      <c r="I33" s="2">
        <v>20.183305739329626</v>
      </c>
      <c r="J33" s="8" t="s">
        <v>15</v>
      </c>
      <c r="K33" s="2" t="s">
        <v>15</v>
      </c>
      <c r="L33" s="3" t="s">
        <v>15</v>
      </c>
      <c r="M33" s="6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1.4951786735958956</v>
      </c>
      <c r="F34" s="3">
        <v>0.76892420998983579</v>
      </c>
      <c r="G34" s="2">
        <v>13.764995166081984</v>
      </c>
      <c r="H34" s="2" t="s">
        <v>15</v>
      </c>
      <c r="I34" s="2">
        <v>21.186846659111737</v>
      </c>
      <c r="J34" s="8" t="s">
        <v>15</v>
      </c>
      <c r="K34" s="2" t="s">
        <v>15</v>
      </c>
      <c r="L34" s="3" t="s">
        <v>15</v>
      </c>
      <c r="M34" s="6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1.2109965836505709</v>
      </c>
      <c r="F35" s="3">
        <v>2.6486696643203387</v>
      </c>
      <c r="G35" s="3">
        <v>7.8361815412666784</v>
      </c>
      <c r="H35" s="2" t="s">
        <v>15</v>
      </c>
      <c r="I35" s="3">
        <v>3.0588534262758724</v>
      </c>
      <c r="J35" s="8" t="s">
        <v>15</v>
      </c>
      <c r="K35" s="2" t="s">
        <v>15</v>
      </c>
      <c r="L35" s="3" t="s">
        <v>15</v>
      </c>
      <c r="M35" s="6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0.42510843414159255</v>
      </c>
      <c r="F36" s="3">
        <v>1.7442625209044418</v>
      </c>
      <c r="G36" s="3">
        <v>6.8082000672186549</v>
      </c>
      <c r="H36" s="2" t="s">
        <v>15</v>
      </c>
      <c r="I36" s="3">
        <v>1.78366378959841</v>
      </c>
      <c r="J36" s="8" t="s">
        <v>15</v>
      </c>
      <c r="K36" s="2" t="s">
        <v>15</v>
      </c>
      <c r="L36" s="3" t="s">
        <v>15</v>
      </c>
      <c r="M36" s="6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0.33613609610534462</v>
      </c>
      <c r="F37" s="3" t="s">
        <v>15</v>
      </c>
      <c r="G37" s="3">
        <v>8.0864822581370781</v>
      </c>
      <c r="H37" s="2" t="s">
        <v>15</v>
      </c>
      <c r="I37" s="3">
        <v>1.6333634926410863</v>
      </c>
      <c r="J37" s="8" t="s">
        <v>15</v>
      </c>
      <c r="K37" s="2" t="s">
        <v>15</v>
      </c>
      <c r="L37" s="3" t="s">
        <v>15</v>
      </c>
      <c r="M37" s="6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3" t="s">
        <v>15</v>
      </c>
      <c r="G38" s="3">
        <v>6.9908262476370275</v>
      </c>
      <c r="H38" s="2" t="s">
        <v>15</v>
      </c>
      <c r="I38" s="3">
        <v>2.9826821043054155</v>
      </c>
      <c r="J38" s="8" t="s">
        <v>15</v>
      </c>
      <c r="K38" s="2" t="s">
        <v>15</v>
      </c>
      <c r="L38" s="3" t="s">
        <v>15</v>
      </c>
      <c r="M38" s="6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3" t="s">
        <v>15</v>
      </c>
      <c r="G39" s="2">
        <v>22.13651516220526</v>
      </c>
      <c r="H39" s="2" t="s">
        <v>15</v>
      </c>
      <c r="I39" s="3">
        <v>4.5242763215712198</v>
      </c>
      <c r="J39" s="8" t="s">
        <v>15</v>
      </c>
      <c r="K39" s="2" t="s">
        <v>15</v>
      </c>
      <c r="L39" s="3" t="s">
        <v>15</v>
      </c>
      <c r="M39" s="6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3" t="s">
        <v>15</v>
      </c>
      <c r="G40" s="3">
        <v>8.3215000673596116</v>
      </c>
      <c r="H40" s="2" t="s">
        <v>15</v>
      </c>
      <c r="I40" s="8" t="s">
        <v>15</v>
      </c>
      <c r="J40" s="8" t="s">
        <v>15</v>
      </c>
      <c r="K40" s="2" t="s">
        <v>15</v>
      </c>
      <c r="L40" s="3" t="s">
        <v>15</v>
      </c>
      <c r="M40" s="6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3" t="s">
        <v>15</v>
      </c>
      <c r="G41" s="3">
        <v>0.42620878919875094</v>
      </c>
      <c r="H41" s="2" t="s">
        <v>15</v>
      </c>
      <c r="I41" s="8" t="s">
        <v>15</v>
      </c>
      <c r="J41" s="8" t="s">
        <v>15</v>
      </c>
      <c r="K41" s="2" t="s">
        <v>15</v>
      </c>
      <c r="L41" s="3" t="s">
        <v>15</v>
      </c>
      <c r="M41" s="6" t="s">
        <v>15</v>
      </c>
    </row>
    <row r="42" spans="1:13">
      <c r="A42" t="s">
        <v>16</v>
      </c>
      <c r="B42" s="83">
        <f>MIN(B2:B40)</f>
        <v>0.87777716696847297</v>
      </c>
      <c r="C42" s="83">
        <f t="shared" ref="C42:M42" si="1">MIN(C2:C40)</f>
        <v>0.47643056791481025</v>
      </c>
      <c r="D42" s="83">
        <f t="shared" si="1"/>
        <v>0.21913507963502996</v>
      </c>
      <c r="E42" s="83">
        <f t="shared" si="1"/>
        <v>6.5191574256206183E-2</v>
      </c>
      <c r="F42" s="83">
        <f t="shared" si="1"/>
        <v>0.10432568333267445</v>
      </c>
      <c r="G42" s="83">
        <f t="shared" si="1"/>
        <v>0.12221334538379802</v>
      </c>
      <c r="H42" s="83">
        <f t="shared" si="1"/>
        <v>0.39</v>
      </c>
      <c r="I42" s="83">
        <f t="shared" si="1"/>
        <v>-2.1817968380072821E-2</v>
      </c>
      <c r="J42" s="83">
        <f t="shared" si="1"/>
        <v>7.3527486172614606E-2</v>
      </c>
      <c r="K42" s="83">
        <f t="shared" si="1"/>
        <v>3.0534446063002987</v>
      </c>
      <c r="L42" s="83">
        <f t="shared" si="1"/>
        <v>0</v>
      </c>
      <c r="M42" s="83">
        <f t="shared" si="1"/>
        <v>-4.2733700527887789E-3</v>
      </c>
    </row>
    <row r="43" spans="1:13">
      <c r="A43" t="s">
        <v>17</v>
      </c>
      <c r="B43" s="83">
        <f>MAX(B2:B41)</f>
        <v>45.943313185092187</v>
      </c>
      <c r="C43" s="83">
        <f t="shared" ref="C43:M43" si="2">MAX(C2:C41)</f>
        <v>88.894942478705474</v>
      </c>
      <c r="D43" s="83">
        <f t="shared" si="2"/>
        <v>384.46816373224141</v>
      </c>
      <c r="E43" s="83">
        <f t="shared" si="2"/>
        <v>43.844167811488362</v>
      </c>
      <c r="F43" s="83">
        <f t="shared" si="2"/>
        <v>89.775475888295603</v>
      </c>
      <c r="G43" s="83">
        <f t="shared" si="2"/>
        <v>30.06862137665216</v>
      </c>
      <c r="H43" s="83">
        <f t="shared" si="2"/>
        <v>269.5</v>
      </c>
      <c r="I43" s="83">
        <f t="shared" si="2"/>
        <v>119.00295913058744</v>
      </c>
      <c r="J43" s="83">
        <f t="shared" si="2"/>
        <v>88.507705187848131</v>
      </c>
      <c r="K43" s="83">
        <f t="shared" si="2"/>
        <v>14.827622474355039</v>
      </c>
      <c r="L43" s="83">
        <f t="shared" si="2"/>
        <v>1.39</v>
      </c>
      <c r="M43" s="83">
        <f t="shared" si="2"/>
        <v>3.6093539008284634</v>
      </c>
    </row>
    <row r="45" spans="1:13" ht="26.25">
      <c r="B45" s="84"/>
      <c r="C45" s="85"/>
    </row>
    <row r="48" spans="1:13" ht="26.25">
      <c r="G48" s="86"/>
      <c r="H48" s="87"/>
      <c r="I48" s="3"/>
      <c r="J48" s="6"/>
    </row>
    <row r="49" spans="7:10" ht="26.25">
      <c r="G49" s="86"/>
      <c r="H49" s="87"/>
      <c r="I49" s="3"/>
      <c r="J49" s="6"/>
    </row>
  </sheetData>
  <mergeCells count="3">
    <mergeCell ref="P3:R3"/>
    <mergeCell ref="S3:U3"/>
    <mergeCell ref="P4:U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6A3B-F7EA-4972-8BE0-170E2A1415AD}">
  <dimension ref="A1:W45"/>
  <sheetViews>
    <sheetView workbookViewId="0">
      <selection sqref="A1:XFD1048576"/>
    </sheetView>
  </sheetViews>
  <sheetFormatPr defaultColWidth="11" defaultRowHeight="15.75"/>
  <cols>
    <col min="3" max="3" width="13.25" bestFit="1" customWidth="1"/>
  </cols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</row>
    <row r="2" spans="1:23">
      <c r="A2" s="1">
        <v>5</v>
      </c>
      <c r="B2" s="6">
        <v>0.25</v>
      </c>
      <c r="C2" s="6">
        <v>0.01</v>
      </c>
      <c r="D2" s="3">
        <v>9.8351469636152281E-2</v>
      </c>
      <c r="E2" s="3">
        <v>2.6693508298510731E-2</v>
      </c>
      <c r="F2" s="17">
        <v>0.7715531530464359</v>
      </c>
      <c r="G2" s="17">
        <v>0.39456794620170543</v>
      </c>
      <c r="H2" s="3">
        <v>1.5120836789374186E-2</v>
      </c>
      <c r="I2" s="3">
        <v>1.2831776342483579E-2</v>
      </c>
      <c r="J2" s="3">
        <v>0.17251688608489096</v>
      </c>
      <c r="K2" s="3">
        <v>0.26353682913772741</v>
      </c>
      <c r="L2" s="3">
        <v>4.0279213572888876E-2</v>
      </c>
      <c r="M2" s="3">
        <v>0.30651631153503639</v>
      </c>
      <c r="P2" s="52" t="s">
        <v>19</v>
      </c>
      <c r="Q2" s="53"/>
      <c r="R2" s="53"/>
      <c r="S2" s="56" t="s">
        <v>20</v>
      </c>
      <c r="T2" s="57"/>
      <c r="U2" s="59"/>
      <c r="W2" s="31" t="s">
        <v>389</v>
      </c>
    </row>
    <row r="3" spans="1:23">
      <c r="A3" s="1">
        <f t="shared" ref="A3:A41" si="0">A2+5</f>
        <v>10</v>
      </c>
      <c r="B3" s="7">
        <v>5.0999999999999997E-2</v>
      </c>
      <c r="C3" s="6">
        <v>0.46</v>
      </c>
      <c r="D3" s="3">
        <v>0.17544486671185647</v>
      </c>
      <c r="E3" s="4">
        <v>2.7930294936709069E-2</v>
      </c>
      <c r="F3" s="4">
        <v>5.2948748262095939E-2</v>
      </c>
      <c r="G3" s="4">
        <v>7.7202816462872983E-2</v>
      </c>
      <c r="H3" s="3">
        <v>3.8821044063738423E-2</v>
      </c>
      <c r="I3" s="3">
        <v>6.258424079108954E-3</v>
      </c>
      <c r="J3" s="3">
        <v>0.25014443029261429</v>
      </c>
      <c r="K3" s="3">
        <v>0.33627164543527427</v>
      </c>
      <c r="L3" s="4">
        <v>6.5007380418989846E-2</v>
      </c>
      <c r="M3" s="4">
        <v>7.4340441751995945E-2</v>
      </c>
      <c r="P3" s="60" t="s">
        <v>21</v>
      </c>
      <c r="Q3" s="60"/>
      <c r="R3" s="60"/>
      <c r="S3" s="60"/>
      <c r="T3" s="60"/>
      <c r="U3" s="60"/>
    </row>
    <row r="4" spans="1:23">
      <c r="A4" s="1">
        <f t="shared" si="0"/>
        <v>15</v>
      </c>
      <c r="B4" s="6">
        <v>0.17</v>
      </c>
      <c r="C4" s="6">
        <v>0.39</v>
      </c>
      <c r="D4" s="3">
        <v>1.9334726187550579E-2</v>
      </c>
      <c r="E4" s="4">
        <v>5.1864737961606629E-2</v>
      </c>
      <c r="F4" s="3">
        <v>3.0031566688609866E-2</v>
      </c>
      <c r="G4" s="3">
        <v>3.6591019205095755E-2</v>
      </c>
      <c r="H4" s="2">
        <v>0.10142407332826524</v>
      </c>
      <c r="I4" s="3">
        <v>1.472790982250924E-2</v>
      </c>
      <c r="J4" s="3">
        <v>0.33008238957580915</v>
      </c>
      <c r="K4" s="17">
        <v>0.34959760635810255</v>
      </c>
      <c r="L4" s="4">
        <v>8.8558149247759635E-2</v>
      </c>
      <c r="M4" s="2">
        <v>-4.2733700527887789E-3</v>
      </c>
    </row>
    <row r="5" spans="1:23">
      <c r="A5" s="1">
        <f t="shared" si="0"/>
        <v>20</v>
      </c>
      <c r="B5" s="6">
        <v>0.26</v>
      </c>
      <c r="C5" s="6">
        <v>0.43</v>
      </c>
      <c r="D5" s="17">
        <v>0.23387595085631391</v>
      </c>
      <c r="E5" s="4">
        <v>3.242154731148119E-2</v>
      </c>
      <c r="F5" s="3">
        <v>4.0657665109463441E-2</v>
      </c>
      <c r="G5" s="3">
        <v>3.0556621151486513E-2</v>
      </c>
      <c r="H5" s="2">
        <v>0.12908736770605714</v>
      </c>
      <c r="I5" s="3">
        <v>0.15878918719913945</v>
      </c>
      <c r="J5" s="17">
        <v>0.33478829708864322</v>
      </c>
      <c r="K5" s="3">
        <v>0.08</v>
      </c>
      <c r="L5" s="3">
        <v>0.13373526282193177</v>
      </c>
      <c r="M5" s="4">
        <v>4.4874970667660344E-2</v>
      </c>
    </row>
    <row r="6" spans="1:23">
      <c r="A6" s="1">
        <f t="shared" si="0"/>
        <v>25</v>
      </c>
      <c r="B6" s="21">
        <v>0.3</v>
      </c>
      <c r="C6" s="6">
        <v>0.38</v>
      </c>
      <c r="D6" s="3">
        <v>8.1142019369560489E-2</v>
      </c>
      <c r="E6" s="4">
        <v>4.8451017041391257E-2</v>
      </c>
      <c r="F6" s="2">
        <v>6.4335466449325321E-2</v>
      </c>
      <c r="G6" s="3">
        <v>3.5417311621789141E-2</v>
      </c>
      <c r="H6" s="2">
        <v>9.8503924391779282E-2</v>
      </c>
      <c r="I6" s="3">
        <v>0.48950206526812406</v>
      </c>
      <c r="J6" s="3">
        <v>0.2965634695765566</v>
      </c>
      <c r="K6" s="3">
        <v>3.9901312233629138E-2</v>
      </c>
      <c r="L6" s="4">
        <v>8.7582781265636178E-2</v>
      </c>
      <c r="M6" s="3">
        <v>0.15516324400471923</v>
      </c>
    </row>
    <row r="7" spans="1:23">
      <c r="A7" s="1">
        <f t="shared" si="0"/>
        <v>30</v>
      </c>
      <c r="B7" s="6">
        <v>0.19</v>
      </c>
      <c r="C7" s="6">
        <v>0.48</v>
      </c>
      <c r="D7" s="3">
        <v>0.15250137093137833</v>
      </c>
      <c r="E7" s="4">
        <v>3.1659824900783298E-2</v>
      </c>
      <c r="F7" s="4">
        <v>7.3741345503504765E-2</v>
      </c>
      <c r="G7" s="4">
        <v>6.8457012111118168E-2</v>
      </c>
      <c r="H7" s="3">
        <v>0.18149395931721132</v>
      </c>
      <c r="I7" s="3">
        <v>0.55489673338035994</v>
      </c>
      <c r="J7" s="3">
        <v>0.2853001562891701</v>
      </c>
      <c r="K7" s="11">
        <v>5.1135681687396753E-2</v>
      </c>
      <c r="L7" s="4">
        <v>4.9742414419773583E-2</v>
      </c>
      <c r="M7" s="3">
        <v>0.20747674096291399</v>
      </c>
    </row>
    <row r="8" spans="1:23">
      <c r="A8" s="1">
        <f t="shared" si="0"/>
        <v>35</v>
      </c>
      <c r="B8" s="6">
        <v>0.15</v>
      </c>
      <c r="C8" s="6">
        <v>0.34</v>
      </c>
      <c r="D8" s="3">
        <v>2.836028243359948E-2</v>
      </c>
      <c r="E8" s="4">
        <v>4.6467412661708118E-2</v>
      </c>
      <c r="F8" s="2">
        <v>5.4682863150109284E-2</v>
      </c>
      <c r="G8" s="3">
        <v>3.3895498954734045E-2</v>
      </c>
      <c r="H8" s="17">
        <v>0.20079692891254172</v>
      </c>
      <c r="I8" s="17">
        <v>0.69656725651481588</v>
      </c>
      <c r="J8" s="3">
        <v>0.14544982431815051</v>
      </c>
      <c r="K8" s="3">
        <v>4.0946603259491524E-2</v>
      </c>
      <c r="L8" s="4">
        <v>8.7430403628783793E-2</v>
      </c>
      <c r="M8" s="4">
        <v>9.0320944295750744E-2</v>
      </c>
    </row>
    <row r="9" spans="1:23">
      <c r="A9" s="1">
        <f t="shared" si="0"/>
        <v>40</v>
      </c>
      <c r="B9" s="6">
        <v>0.23</v>
      </c>
      <c r="C9" s="6">
        <v>0.4</v>
      </c>
      <c r="D9" s="2">
        <v>5.5883212696983514E-2</v>
      </c>
      <c r="E9" s="4">
        <v>5.2425676571860744E-2</v>
      </c>
      <c r="F9" s="2">
        <v>5.4655468622657292E-2</v>
      </c>
      <c r="G9" s="4">
        <v>4.974259071262415E-2</v>
      </c>
      <c r="H9" s="2">
        <v>6.187955970910225E-2</v>
      </c>
      <c r="I9" s="3">
        <v>0.16798184008249784</v>
      </c>
      <c r="J9" s="3">
        <v>0.16369857985544004</v>
      </c>
      <c r="K9" s="2">
        <v>-3.2514738487701339E-2</v>
      </c>
      <c r="L9" s="4">
        <v>7.2131294991864825E-2</v>
      </c>
      <c r="M9" s="3">
        <v>0.45844216433908269</v>
      </c>
    </row>
    <row r="10" spans="1:23">
      <c r="A10" s="1">
        <f t="shared" si="0"/>
        <v>45</v>
      </c>
      <c r="B10" s="7">
        <v>0.08</v>
      </c>
      <c r="C10" s="6">
        <v>0.28000000000000003</v>
      </c>
      <c r="D10" s="3">
        <v>3.9617095739393801E-2</v>
      </c>
      <c r="E10" s="3">
        <v>2.6404037884508381E-2</v>
      </c>
      <c r="F10" s="4">
        <v>5.2824910791906508E-2</v>
      </c>
      <c r="G10" s="4">
        <v>3.2719058153044628E-2</v>
      </c>
      <c r="H10" s="2">
        <v>6.1506501250921518E-2</v>
      </c>
      <c r="I10" s="2">
        <v>7.4502965465402027E-2</v>
      </c>
      <c r="J10" s="2">
        <v>7.1410907448243952E-2</v>
      </c>
      <c r="K10" s="3">
        <v>4.5319280393159071E-2</v>
      </c>
      <c r="L10" s="17">
        <v>0.28164218395450435</v>
      </c>
      <c r="M10" s="3">
        <v>0.55131566135067023</v>
      </c>
    </row>
    <row r="11" spans="1:23">
      <c r="A11" s="1">
        <f t="shared" si="0"/>
        <v>50</v>
      </c>
      <c r="B11" s="6">
        <v>0.03</v>
      </c>
      <c r="C11" s="21">
        <v>0.51</v>
      </c>
      <c r="D11" s="3">
        <v>2.7526040194745059E-2</v>
      </c>
      <c r="E11" s="4">
        <v>5.103868145567389E-2</v>
      </c>
      <c r="F11" s="2">
        <v>7.3089862987492552E-2</v>
      </c>
      <c r="G11" s="3">
        <v>2.8687234395767359E-2</v>
      </c>
      <c r="H11" s="3">
        <v>2.2789965079328608E-2</v>
      </c>
      <c r="I11" s="3">
        <v>0.15051492326059582</v>
      </c>
      <c r="J11" s="2">
        <v>0.1258595208307145</v>
      </c>
      <c r="K11" s="2">
        <v>6.1816561210553095E-2</v>
      </c>
      <c r="L11" s="3">
        <v>0.11346850770451933</v>
      </c>
      <c r="M11" s="3">
        <v>0.64822127070918423</v>
      </c>
    </row>
    <row r="12" spans="1:23">
      <c r="A12" s="1">
        <f t="shared" si="0"/>
        <v>55</v>
      </c>
      <c r="B12" s="6">
        <v>0.01</v>
      </c>
      <c r="C12" s="6">
        <v>0.03</v>
      </c>
      <c r="D12" s="3">
        <v>1.3979667600160218E-2</v>
      </c>
      <c r="E12" s="3">
        <v>0.34425765786070855</v>
      </c>
      <c r="F12" s="4">
        <v>4.5826608014290775E-2</v>
      </c>
      <c r="G12" s="4">
        <v>4.7581964383123822E-2</v>
      </c>
      <c r="H12" s="3">
        <v>3.4470092823094101E-2</v>
      </c>
      <c r="I12" s="3">
        <v>0.17316962150491963</v>
      </c>
      <c r="J12" s="2">
        <v>6.4627914186700691E-2</v>
      </c>
      <c r="K12" s="8" t="s">
        <v>15</v>
      </c>
      <c r="L12" s="3">
        <v>9.7443067044911125E-2</v>
      </c>
      <c r="M12" s="3">
        <v>0.41375788935095015</v>
      </c>
    </row>
    <row r="13" spans="1:23">
      <c r="A13" s="1">
        <f t="shared" si="0"/>
        <v>60</v>
      </c>
      <c r="B13" s="6">
        <v>0.01</v>
      </c>
      <c r="C13" s="6">
        <v>0.01</v>
      </c>
      <c r="D13" s="3">
        <v>2.6551210725911669E-3</v>
      </c>
      <c r="E13" s="3">
        <v>0.33381369965558205</v>
      </c>
      <c r="F13" s="3">
        <v>3.2961105320248561E-2</v>
      </c>
      <c r="G13" s="4">
        <v>4.5638346928567747E-2</v>
      </c>
      <c r="H13" s="3">
        <v>1.2940017607537938E-2</v>
      </c>
      <c r="I13" s="4">
        <v>6.4857811900055462E-2</v>
      </c>
      <c r="J13" s="2">
        <v>0.16621491781446926</v>
      </c>
      <c r="K13" s="8" t="s">
        <v>15</v>
      </c>
      <c r="L13" s="4">
        <v>4.5326147018708296E-2</v>
      </c>
      <c r="M13" s="4">
        <v>0.72592462840621996</v>
      </c>
    </row>
    <row r="14" spans="1:23">
      <c r="A14" s="1">
        <f t="shared" si="0"/>
        <v>65</v>
      </c>
      <c r="B14" s="6">
        <v>0.01</v>
      </c>
      <c r="C14" s="6">
        <v>0.03</v>
      </c>
      <c r="D14" s="2">
        <v>2.05669033512846E-3</v>
      </c>
      <c r="E14" s="3">
        <v>0.2197791151806246</v>
      </c>
      <c r="F14" s="4">
        <v>5.4199572165776116E-2</v>
      </c>
      <c r="G14" s="4">
        <v>7.5326927008582914E-2</v>
      </c>
      <c r="H14" s="3">
        <v>1.7043786255857916E-2</v>
      </c>
      <c r="I14" s="3">
        <v>0.13508130302030252</v>
      </c>
      <c r="J14" s="3">
        <v>4.3874616097109208E-2</v>
      </c>
      <c r="K14" s="8" t="s">
        <v>15</v>
      </c>
      <c r="L14" s="3">
        <v>2.2710455406297809E-2</v>
      </c>
      <c r="M14" s="4">
        <v>0.95600355121378688</v>
      </c>
    </row>
    <row r="15" spans="1:23">
      <c r="A15" s="1">
        <f t="shared" si="0"/>
        <v>70</v>
      </c>
      <c r="B15" s="6">
        <v>0.01</v>
      </c>
      <c r="C15" s="6">
        <v>0.24</v>
      </c>
      <c r="D15" s="3">
        <v>9.1944240741882056E-3</v>
      </c>
      <c r="E15" s="3">
        <v>0.24176510675679239</v>
      </c>
      <c r="F15" s="3">
        <v>0.20219605017947262</v>
      </c>
      <c r="G15" s="4">
        <v>6.8153125507224521E-2</v>
      </c>
      <c r="H15" s="4">
        <v>5.6753555550143449E-2</v>
      </c>
      <c r="I15" s="3">
        <v>1.0755386403016716E-2</v>
      </c>
      <c r="J15" s="4">
        <v>3.8727532037432589E-3</v>
      </c>
      <c r="K15" s="8" t="s">
        <v>15</v>
      </c>
      <c r="L15" s="3">
        <v>4.4265659470494795E-2</v>
      </c>
      <c r="M15" s="4">
        <v>0.97476969257851298</v>
      </c>
    </row>
    <row r="16" spans="1:23">
      <c r="A16" s="1">
        <f t="shared" si="0"/>
        <v>75</v>
      </c>
      <c r="B16" s="6">
        <v>0</v>
      </c>
      <c r="C16" s="6">
        <v>0.01</v>
      </c>
      <c r="D16" s="2">
        <v>-4.099237460703762E-3</v>
      </c>
      <c r="E16" s="3">
        <v>9.4249090705429084E-2</v>
      </c>
      <c r="F16" s="3">
        <v>0.33426488779496855</v>
      </c>
      <c r="G16" s="3">
        <v>4.9399237701333261E-2</v>
      </c>
      <c r="H16" s="4">
        <v>6.954665755520674E-2</v>
      </c>
      <c r="I16" s="2">
        <v>3.1689044614484872E-3</v>
      </c>
      <c r="J16" s="3">
        <v>1.3025300075524566E-2</v>
      </c>
      <c r="K16" s="8" t="s">
        <v>15</v>
      </c>
      <c r="L16" s="3">
        <v>3.8132859178818056E-2</v>
      </c>
      <c r="M16" s="16">
        <v>3.6093539008284634</v>
      </c>
    </row>
    <row r="17" spans="1:13">
      <c r="A17" s="1">
        <f t="shared" si="0"/>
        <v>80</v>
      </c>
      <c r="B17" s="2" t="s">
        <v>15</v>
      </c>
      <c r="C17" s="6">
        <v>0.01</v>
      </c>
      <c r="D17" s="4">
        <v>2.4364503166722788E-3</v>
      </c>
      <c r="E17" s="3">
        <v>2.6822549616717983E-2</v>
      </c>
      <c r="F17" s="3">
        <v>0.32569611477516741</v>
      </c>
      <c r="G17" s="4">
        <v>5.8377388838463329E-2</v>
      </c>
      <c r="H17" s="3">
        <v>0.10643789724608665</v>
      </c>
      <c r="I17" s="3">
        <v>1.8651626260639469E-2</v>
      </c>
      <c r="J17" s="8" t="s">
        <v>15</v>
      </c>
      <c r="K17" s="8" t="s">
        <v>15</v>
      </c>
      <c r="L17" s="3">
        <v>9.7372167307718163E-3</v>
      </c>
      <c r="M17" s="3">
        <v>2.0433030087396231</v>
      </c>
    </row>
    <row r="18" spans="1:13">
      <c r="A18" s="1">
        <f t="shared" si="0"/>
        <v>85</v>
      </c>
      <c r="B18" s="2" t="s">
        <v>15</v>
      </c>
      <c r="C18" s="6">
        <v>0</v>
      </c>
      <c r="D18" s="3">
        <v>9.1011993773550195E-3</v>
      </c>
      <c r="E18" s="3">
        <v>2.9492991195541399E-2</v>
      </c>
      <c r="F18" s="3">
        <v>0.27511967689300965</v>
      </c>
      <c r="G18" s="4">
        <v>5.2413398351106068E-2</v>
      </c>
      <c r="H18" s="3">
        <v>0.11266905022930539</v>
      </c>
      <c r="I18" s="3">
        <v>3.0050355709020312E-2</v>
      </c>
      <c r="J18" s="8" t="s">
        <v>15</v>
      </c>
      <c r="K18" s="8" t="s">
        <v>15</v>
      </c>
      <c r="L18" s="4">
        <v>4.4258420647009106E-3</v>
      </c>
      <c r="M18" s="4">
        <v>0.81304221614071537</v>
      </c>
    </row>
    <row r="19" spans="1:13">
      <c r="A19" s="1">
        <f t="shared" si="0"/>
        <v>90</v>
      </c>
      <c r="B19" s="2" t="s">
        <v>15</v>
      </c>
      <c r="C19" s="6">
        <v>0.01</v>
      </c>
      <c r="D19" s="2">
        <v>9.6513929850782052E-4</v>
      </c>
      <c r="E19" s="3">
        <v>1.1065234289344012E-2</v>
      </c>
      <c r="F19" s="3">
        <v>0.43584182101972169</v>
      </c>
      <c r="G19" s="4">
        <v>6.2945387893170182E-2</v>
      </c>
      <c r="H19" s="4">
        <v>6.7364669762223647E-2</v>
      </c>
      <c r="I19" s="3">
        <v>3.7705315553059844E-2</v>
      </c>
      <c r="J19" s="8" t="s">
        <v>15</v>
      </c>
      <c r="K19" s="8" t="s">
        <v>15</v>
      </c>
      <c r="L19" s="3">
        <v>8.3222058323718078E-3</v>
      </c>
      <c r="M19" s="3">
        <v>3.8132376688743821E-2</v>
      </c>
    </row>
    <row r="20" spans="1:13">
      <c r="A20" s="1">
        <f t="shared" si="0"/>
        <v>95</v>
      </c>
      <c r="B20" s="2" t="s">
        <v>15</v>
      </c>
      <c r="C20" s="2" t="s">
        <v>15</v>
      </c>
      <c r="D20" s="3">
        <v>6.9951819128468914E-3</v>
      </c>
      <c r="E20" s="3">
        <v>3.8241238049802291E-2</v>
      </c>
      <c r="F20" s="4">
        <v>6.9251919619268187E-2</v>
      </c>
      <c r="G20" s="2">
        <v>6.2025827467760988E-2</v>
      </c>
      <c r="H20" s="4">
        <v>4.5753605897837807E-2</v>
      </c>
      <c r="I20" s="3">
        <v>9.7277511825133809E-3</v>
      </c>
      <c r="J20" s="8" t="s">
        <v>15</v>
      </c>
      <c r="K20" s="8" t="s">
        <v>15</v>
      </c>
      <c r="L20" s="8" t="s">
        <v>15</v>
      </c>
      <c r="M20" s="8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2.660337852317576E-2</v>
      </c>
      <c r="E21" s="3">
        <v>0.13104407092532938</v>
      </c>
      <c r="F21" s="3">
        <v>3.5864033469133465E-2</v>
      </c>
      <c r="G21" s="3">
        <v>0.10619687856805364</v>
      </c>
      <c r="H21" s="3">
        <v>4.1380274708451285E-2</v>
      </c>
      <c r="I21" s="4">
        <v>4.2177376640298147E-3</v>
      </c>
      <c r="J21" s="8" t="s">
        <v>15</v>
      </c>
      <c r="K21" s="8" t="s">
        <v>15</v>
      </c>
      <c r="L21" s="8" t="s">
        <v>15</v>
      </c>
      <c r="M21" s="8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2.2822137406908818E-2</v>
      </c>
      <c r="F22" s="3">
        <v>2.4957192767580134E-2</v>
      </c>
      <c r="G22" s="3">
        <v>0.24581884909180876</v>
      </c>
      <c r="H22" s="3">
        <v>0.10683419755073631</v>
      </c>
      <c r="I22" s="3">
        <v>7.1777052222465575E-3</v>
      </c>
      <c r="J22" s="8" t="s">
        <v>15</v>
      </c>
      <c r="K22" s="8" t="s">
        <v>15</v>
      </c>
      <c r="L22" s="8" t="s">
        <v>15</v>
      </c>
      <c r="M22" s="8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5.6353367055950454E-2</v>
      </c>
      <c r="F23" s="4">
        <v>4.1048426020479194E-2</v>
      </c>
      <c r="G23" s="3">
        <v>0.2856805361684609</v>
      </c>
      <c r="H23" s="4">
        <v>5.2984236159488565E-2</v>
      </c>
      <c r="I23" s="3">
        <v>0.18818974068283223</v>
      </c>
      <c r="J23" s="8" t="s">
        <v>15</v>
      </c>
      <c r="K23" s="8" t="s">
        <v>15</v>
      </c>
      <c r="L23" s="8" t="s">
        <v>15</v>
      </c>
      <c r="M23" s="8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4">
        <v>8.8124284254532975E-2</v>
      </c>
      <c r="F24" s="4">
        <v>7.1186812993941251E-2</v>
      </c>
      <c r="G24" s="3">
        <v>4.6373668552445041E-2</v>
      </c>
      <c r="H24" s="3">
        <v>0.11349374195234174</v>
      </c>
      <c r="I24" s="4">
        <v>7.0063293770960114E-2</v>
      </c>
      <c r="J24" s="8" t="s">
        <v>15</v>
      </c>
      <c r="K24" s="8" t="s">
        <v>15</v>
      </c>
      <c r="L24" s="8" t="s">
        <v>15</v>
      </c>
      <c r="M24" s="8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2">
        <v>6.3813783758016954E-2</v>
      </c>
      <c r="F25" s="4">
        <v>6.2380560907056015E-2</v>
      </c>
      <c r="G25" s="3">
        <v>0.12180432629450025</v>
      </c>
      <c r="H25" s="4">
        <v>5.2489979295808488E-2</v>
      </c>
      <c r="I25" s="3">
        <v>3.932846731508563E-2</v>
      </c>
      <c r="J25" s="8" t="s">
        <v>15</v>
      </c>
      <c r="K25" s="8" t="s">
        <v>15</v>
      </c>
      <c r="L25" s="8" t="s">
        <v>15</v>
      </c>
      <c r="M25" s="8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4">
        <v>7.856859288595805E-2</v>
      </c>
      <c r="F26" s="4">
        <v>7.8054946877434903E-2</v>
      </c>
      <c r="G26" s="3">
        <v>0.12570183950781003</v>
      </c>
      <c r="H26" s="4">
        <v>5.1522082419385912E-2</v>
      </c>
      <c r="I26" s="4">
        <v>5.4392248362083603E-2</v>
      </c>
      <c r="J26" s="8" t="s">
        <v>15</v>
      </c>
      <c r="K26" s="8" t="s">
        <v>15</v>
      </c>
      <c r="L26" s="8" t="s">
        <v>15</v>
      </c>
      <c r="M26" s="8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17">
        <v>0.9156711970911976</v>
      </c>
      <c r="F27" s="3">
        <v>0.23672682707335388</v>
      </c>
      <c r="G27" s="3">
        <v>1.8768834124174377E-2</v>
      </c>
      <c r="H27" s="3">
        <v>3.5243885893779726E-2</v>
      </c>
      <c r="I27" s="4">
        <v>7.4619344916079189E-2</v>
      </c>
      <c r="J27" s="8" t="s">
        <v>15</v>
      </c>
      <c r="K27" s="8" t="s">
        <v>15</v>
      </c>
      <c r="L27" s="8" t="s">
        <v>15</v>
      </c>
      <c r="M27" s="8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0.10522290830976271</v>
      </c>
      <c r="F28" s="3">
        <v>0.1017901824408754</v>
      </c>
      <c r="G28" s="4">
        <v>3.8517887318479084E-2</v>
      </c>
      <c r="H28" s="2">
        <v>-1.0677506787809508E-2</v>
      </c>
      <c r="I28" s="2">
        <v>6.8496875202213106E-2</v>
      </c>
      <c r="J28" s="8" t="s">
        <v>15</v>
      </c>
      <c r="K28" s="8" t="s">
        <v>15</v>
      </c>
      <c r="L28" s="8" t="s">
        <v>15</v>
      </c>
      <c r="M28" s="8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3.1341411411146346E-2</v>
      </c>
      <c r="F29" s="4">
        <v>6.4586506953730555E-2</v>
      </c>
      <c r="G29" s="3">
        <v>0.10212715756147653</v>
      </c>
      <c r="H29" s="2">
        <v>6.287631481920565E-2</v>
      </c>
      <c r="I29" s="3">
        <v>3.0063777437662236E-2</v>
      </c>
      <c r="J29" s="8" t="s">
        <v>15</v>
      </c>
      <c r="K29" s="8" t="s">
        <v>15</v>
      </c>
      <c r="L29" s="8" t="s">
        <v>15</v>
      </c>
      <c r="M29" s="8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2.5956110446557375E-2</v>
      </c>
      <c r="F30" s="2">
        <v>6.0967635663390814E-2</v>
      </c>
      <c r="G30" s="3">
        <v>0.1618023408898735</v>
      </c>
      <c r="H30" s="3">
        <v>2.7700635781347512E-2</v>
      </c>
      <c r="I30" s="3">
        <v>4.7552639294919201E-2</v>
      </c>
      <c r="J30" s="8" t="s">
        <v>15</v>
      </c>
      <c r="K30" s="8" t="s">
        <v>15</v>
      </c>
      <c r="L30" s="8" t="s">
        <v>15</v>
      </c>
      <c r="M30" s="8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1.4760701251596741E-2</v>
      </c>
      <c r="F31" s="4">
        <v>8.4090534546524487E-2</v>
      </c>
      <c r="G31" s="3">
        <v>4.6224736007829691E-2</v>
      </c>
      <c r="H31" s="3">
        <v>1.777669358039782E-2</v>
      </c>
      <c r="I31" s="3">
        <v>4.1136012904570765E-2</v>
      </c>
      <c r="J31" s="8" t="s">
        <v>15</v>
      </c>
      <c r="K31" s="8" t="s">
        <v>15</v>
      </c>
      <c r="L31" s="8" t="s">
        <v>15</v>
      </c>
      <c r="M31" s="8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1.4836281483059202E-2</v>
      </c>
      <c r="F32" s="3">
        <v>1.0564758788921269E-2</v>
      </c>
      <c r="G32" s="3">
        <v>9.3578089019621703E-3</v>
      </c>
      <c r="H32" s="2">
        <v>5.1935838384075869E-4</v>
      </c>
      <c r="I32" s="3">
        <v>3.7431445432732045E-2</v>
      </c>
      <c r="J32" s="8" t="s">
        <v>15</v>
      </c>
      <c r="K32" s="8" t="s">
        <v>15</v>
      </c>
      <c r="L32" s="8" t="s">
        <v>15</v>
      </c>
      <c r="M32" s="8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4">
        <v>4.3769004337856549E-2</v>
      </c>
      <c r="F33" s="4">
        <v>4.8332170548616143E-3</v>
      </c>
      <c r="G33" s="2">
        <v>6.9114164382200513E-2</v>
      </c>
      <c r="H33" s="8" t="s">
        <v>15</v>
      </c>
      <c r="I33" s="2">
        <v>6.0678783170930721E-2</v>
      </c>
      <c r="J33" s="8" t="s">
        <v>15</v>
      </c>
      <c r="K33" s="8" t="s">
        <v>15</v>
      </c>
      <c r="L33" s="8" t="s">
        <v>15</v>
      </c>
      <c r="M33" s="8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3.8252465956118413E-2</v>
      </c>
      <c r="F34" s="3">
        <v>1.3285273083030276E-2</v>
      </c>
      <c r="G34" s="2">
        <v>8.4032229346238344E-2</v>
      </c>
      <c r="H34" s="8" t="s">
        <v>15</v>
      </c>
      <c r="I34" s="3">
        <v>1.7178256853590351E-2</v>
      </c>
      <c r="J34" s="8" t="s">
        <v>15</v>
      </c>
      <c r="K34" s="8" t="s">
        <v>15</v>
      </c>
      <c r="L34" s="8" t="s">
        <v>15</v>
      </c>
      <c r="M34" s="8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2.9239808564883025E-2</v>
      </c>
      <c r="F35" s="3">
        <v>2.5296316914830703E-2</v>
      </c>
      <c r="G35" s="3">
        <v>9.6273290304168424E-2</v>
      </c>
      <c r="H35" s="8" t="s">
        <v>15</v>
      </c>
      <c r="I35" s="3">
        <v>3.2251508865448115E-3</v>
      </c>
      <c r="J35" s="8" t="s">
        <v>15</v>
      </c>
      <c r="K35" s="8" t="s">
        <v>15</v>
      </c>
      <c r="L35" s="8" t="s">
        <v>15</v>
      </c>
      <c r="M35" s="8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3.4313787207489982E-2</v>
      </c>
      <c r="F36" s="3">
        <v>4.3776328627907389E-2</v>
      </c>
      <c r="G36" s="3">
        <v>8.4658091464190524E-2</v>
      </c>
      <c r="H36" s="8" t="s">
        <v>15</v>
      </c>
      <c r="I36" s="2">
        <v>1.9081064017038682E-5</v>
      </c>
      <c r="J36" s="8" t="s">
        <v>15</v>
      </c>
      <c r="K36" s="8" t="s">
        <v>15</v>
      </c>
      <c r="L36" s="8" t="s">
        <v>15</v>
      </c>
      <c r="M36" s="8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2.4858551049333114E-2</v>
      </c>
      <c r="F37" s="2" t="s">
        <v>15</v>
      </c>
      <c r="G37" s="4">
        <v>7.1536040948340318E-2</v>
      </c>
      <c r="H37" s="8" t="s">
        <v>15</v>
      </c>
      <c r="I37" s="2">
        <v>1.2798349986027548E-3</v>
      </c>
      <c r="J37" s="8" t="s">
        <v>15</v>
      </c>
      <c r="K37" s="8" t="s">
        <v>15</v>
      </c>
      <c r="L37" s="8" t="s">
        <v>15</v>
      </c>
      <c r="M37" s="8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4">
        <v>8.8942072260706231E-2</v>
      </c>
      <c r="H38" s="8" t="s">
        <v>15</v>
      </c>
      <c r="I38" s="3">
        <v>8.3767409583653564E-3</v>
      </c>
      <c r="J38" s="8" t="s">
        <v>15</v>
      </c>
      <c r="K38" s="8" t="s">
        <v>15</v>
      </c>
      <c r="L38" s="8" t="s">
        <v>15</v>
      </c>
      <c r="M38" s="8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3">
        <v>0.22028693917596837</v>
      </c>
      <c r="H39" s="8" t="s">
        <v>15</v>
      </c>
      <c r="I39" s="2">
        <v>1.3836704443498783E-3</v>
      </c>
      <c r="J39" s="8" t="s">
        <v>15</v>
      </c>
      <c r="K39" s="8" t="s">
        <v>15</v>
      </c>
      <c r="L39" s="8" t="s">
        <v>15</v>
      </c>
      <c r="M39" s="8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4.8469567562655781E-2</v>
      </c>
      <c r="H40" s="8" t="s">
        <v>15</v>
      </c>
      <c r="I40" s="8" t="s">
        <v>15</v>
      </c>
      <c r="J40" s="8" t="s">
        <v>15</v>
      </c>
      <c r="K40" s="8" t="s">
        <v>15</v>
      </c>
      <c r="L40" s="8" t="s">
        <v>15</v>
      </c>
      <c r="M40" s="8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7.5655240407354468E-3</v>
      </c>
      <c r="H41" s="8" t="s">
        <v>15</v>
      </c>
      <c r="I41" s="8" t="s">
        <v>15</v>
      </c>
      <c r="J41" s="8" t="s">
        <v>15</v>
      </c>
      <c r="K41" s="8" t="s">
        <v>15</v>
      </c>
      <c r="L41" s="8" t="s">
        <v>15</v>
      </c>
      <c r="M41" s="8" t="s">
        <v>15</v>
      </c>
    </row>
    <row r="42" spans="1:13">
      <c r="A42" s="1" t="s">
        <v>16</v>
      </c>
      <c r="B42" s="34">
        <f>MIN(B2:B41)</f>
        <v>0</v>
      </c>
      <c r="C42" s="34">
        <f t="shared" ref="C42:M42" si="1">MIN(C2:C41)</f>
        <v>0</v>
      </c>
      <c r="D42" s="34">
        <f t="shared" si="1"/>
        <v>-4.099237460703762E-3</v>
      </c>
      <c r="E42" s="34">
        <f t="shared" si="1"/>
        <v>1.1065234289344012E-2</v>
      </c>
      <c r="F42" s="34">
        <f t="shared" si="1"/>
        <v>4.8332170548616143E-3</v>
      </c>
      <c r="G42" s="34">
        <f t="shared" si="1"/>
        <v>7.5655240407354468E-3</v>
      </c>
      <c r="H42" s="34">
        <v>0</v>
      </c>
      <c r="I42" s="34">
        <f t="shared" si="1"/>
        <v>1.9081064017038682E-5</v>
      </c>
      <c r="J42" s="34">
        <f t="shared" si="1"/>
        <v>3.8727532037432589E-3</v>
      </c>
      <c r="K42" s="34">
        <v>0</v>
      </c>
      <c r="L42" s="34">
        <f t="shared" si="1"/>
        <v>4.4258420647009106E-3</v>
      </c>
      <c r="M42" s="34">
        <f t="shared" si="1"/>
        <v>-4.2733700527887789E-3</v>
      </c>
    </row>
    <row r="43" spans="1:13">
      <c r="A43" s="1" t="s">
        <v>17</v>
      </c>
      <c r="B43" s="34">
        <f>MAX(B2:B41)</f>
        <v>0.3</v>
      </c>
      <c r="C43" s="34">
        <f t="shared" ref="C43:M43" si="2">MAX(C2:C41)</f>
        <v>0.51</v>
      </c>
      <c r="D43" s="34">
        <f t="shared" si="2"/>
        <v>0.23387595085631391</v>
      </c>
      <c r="E43" s="34">
        <f t="shared" si="2"/>
        <v>0.9156711970911976</v>
      </c>
      <c r="F43" s="34">
        <f t="shared" si="2"/>
        <v>0.7715531530464359</v>
      </c>
      <c r="G43" s="34">
        <f t="shared" si="2"/>
        <v>0.39456794620170543</v>
      </c>
      <c r="H43" s="34">
        <f t="shared" si="2"/>
        <v>0.20079692891254172</v>
      </c>
      <c r="I43" s="34">
        <f t="shared" si="2"/>
        <v>0.69656725651481588</v>
      </c>
      <c r="J43" s="34">
        <f t="shared" si="2"/>
        <v>0.33478829708864322</v>
      </c>
      <c r="K43" s="34">
        <f t="shared" si="2"/>
        <v>0.34959760635810255</v>
      </c>
      <c r="L43" s="34">
        <f t="shared" si="2"/>
        <v>0.28164218395450435</v>
      </c>
      <c r="M43" s="34">
        <f t="shared" si="2"/>
        <v>3.6093539008284634</v>
      </c>
    </row>
    <row r="45" spans="1:13" ht="26.25">
      <c r="B45" s="84"/>
      <c r="C45" s="88"/>
    </row>
  </sheetData>
  <mergeCells count="3">
    <mergeCell ref="P2:R2"/>
    <mergeCell ref="S2:U2"/>
    <mergeCell ref="P3:U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00D3A-AFDB-47C9-95B6-9D41F46CCBF3}">
  <dimension ref="A1:W48"/>
  <sheetViews>
    <sheetView workbookViewId="0">
      <selection sqref="A1:XFD1048576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3">
        <v>0</v>
      </c>
      <c r="C2" s="3">
        <v>0</v>
      </c>
      <c r="D2" s="8">
        <v>0</v>
      </c>
      <c r="E2" s="2">
        <v>0</v>
      </c>
      <c r="F2" s="3">
        <v>0.23751100089059751</v>
      </c>
      <c r="G2" s="3">
        <v>0.2517121387876548</v>
      </c>
      <c r="H2" s="2">
        <v>0</v>
      </c>
      <c r="I2" s="2">
        <v>0</v>
      </c>
      <c r="J2" s="2">
        <v>0</v>
      </c>
      <c r="K2" s="3">
        <v>0.11554663774676807</v>
      </c>
      <c r="L2" s="3">
        <v>1.3001656532971067E-2</v>
      </c>
      <c r="M2" s="2">
        <v>0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3">
        <v>0</v>
      </c>
      <c r="C3" s="3">
        <v>0</v>
      </c>
      <c r="D3" s="8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17">
        <v>0.18888354974551999</v>
      </c>
      <c r="L3" s="2">
        <v>0</v>
      </c>
      <c r="M3" s="2">
        <v>0</v>
      </c>
    </row>
    <row r="4" spans="1:23">
      <c r="A4" s="1">
        <f t="shared" si="0"/>
        <v>15</v>
      </c>
      <c r="B4" s="3">
        <v>0</v>
      </c>
      <c r="C4" s="3">
        <v>0</v>
      </c>
      <c r="D4" s="8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16">
        <v>5.7685940094374735E-2</v>
      </c>
      <c r="K4" s="3">
        <v>0.1600329639742876</v>
      </c>
      <c r="L4" s="4">
        <v>4.4424869220746732E-2</v>
      </c>
      <c r="M4" s="2">
        <v>0</v>
      </c>
    </row>
    <row r="5" spans="1:23">
      <c r="A5" s="1">
        <f t="shared" si="0"/>
        <v>20</v>
      </c>
      <c r="B5" s="3">
        <v>0</v>
      </c>
      <c r="C5" s="3">
        <v>0</v>
      </c>
      <c r="D5" s="8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3">
        <v>2.549509834792086E-2</v>
      </c>
      <c r="K5" s="2">
        <v>0</v>
      </c>
      <c r="L5" s="4">
        <v>8.7938477882407995E-2</v>
      </c>
      <c r="M5" s="2">
        <v>0</v>
      </c>
    </row>
    <row r="6" spans="1:23">
      <c r="A6" s="1">
        <f t="shared" si="0"/>
        <v>25</v>
      </c>
      <c r="B6" s="3">
        <v>0</v>
      </c>
      <c r="C6" s="3">
        <v>0</v>
      </c>
      <c r="D6" s="8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3">
        <v>5.8318351456655973E-3</v>
      </c>
    </row>
    <row r="7" spans="1:23">
      <c r="A7" s="1">
        <f t="shared" si="0"/>
        <v>30</v>
      </c>
      <c r="B7" s="3">
        <v>0</v>
      </c>
      <c r="C7" s="3">
        <v>0</v>
      </c>
      <c r="D7" s="8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5.6489383174570848E-2</v>
      </c>
      <c r="K7" s="2">
        <v>0</v>
      </c>
      <c r="L7" s="2">
        <v>0</v>
      </c>
      <c r="M7" s="2">
        <v>0</v>
      </c>
    </row>
    <row r="8" spans="1:23">
      <c r="A8" s="1">
        <f t="shared" si="0"/>
        <v>35</v>
      </c>
      <c r="B8" s="3">
        <v>0</v>
      </c>
      <c r="C8" s="3">
        <v>0</v>
      </c>
      <c r="D8" s="8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4">
        <v>5.6105095967511003E-2</v>
      </c>
      <c r="M8" s="4">
        <v>6.0304362090949637E-2</v>
      </c>
    </row>
    <row r="9" spans="1:23">
      <c r="A9" s="1">
        <f t="shared" si="0"/>
        <v>40</v>
      </c>
      <c r="B9" s="3">
        <v>0</v>
      </c>
      <c r="C9" s="3">
        <v>0</v>
      </c>
      <c r="D9" s="8">
        <v>0</v>
      </c>
      <c r="E9" s="3">
        <v>1.1105733942427809E-2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17">
        <v>0.26173953371354908</v>
      </c>
    </row>
    <row r="10" spans="1:23">
      <c r="A10" s="1">
        <f t="shared" si="0"/>
        <v>45</v>
      </c>
      <c r="B10" s="3">
        <v>0</v>
      </c>
      <c r="C10" s="3">
        <v>0</v>
      </c>
      <c r="D10" s="8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3">
        <v>0.19730056566102971</v>
      </c>
      <c r="M10" s="3">
        <v>0.12496897841790094</v>
      </c>
    </row>
    <row r="11" spans="1:23">
      <c r="A11" s="1">
        <f t="shared" si="0"/>
        <v>50</v>
      </c>
      <c r="B11" s="3">
        <v>0</v>
      </c>
      <c r="C11" s="3">
        <v>0</v>
      </c>
      <c r="D11" s="8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3">
        <v>0.14517049562468423</v>
      </c>
      <c r="M11" s="3">
        <v>0.11209287369779337</v>
      </c>
    </row>
    <row r="12" spans="1:23">
      <c r="A12" s="1">
        <f t="shared" si="0"/>
        <v>55</v>
      </c>
      <c r="B12" s="3">
        <v>0</v>
      </c>
      <c r="C12" s="3">
        <v>0</v>
      </c>
      <c r="D12" s="8">
        <v>0</v>
      </c>
      <c r="E12" s="3">
        <v>0.36144153827570541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17">
        <v>0.21238309911474174</v>
      </c>
      <c r="M12" s="3">
        <v>4.4085589041415386E-2</v>
      </c>
    </row>
    <row r="13" spans="1:23">
      <c r="A13" s="1">
        <f t="shared" si="0"/>
        <v>60</v>
      </c>
      <c r="B13" s="3">
        <v>0</v>
      </c>
      <c r="C13" s="3">
        <v>0</v>
      </c>
      <c r="D13" s="8">
        <v>0</v>
      </c>
      <c r="E13" s="3">
        <v>0.24999519870369014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4">
        <v>2.6677076504754592E-3</v>
      </c>
      <c r="M13" s="2">
        <v>0</v>
      </c>
    </row>
    <row r="14" spans="1:23">
      <c r="A14" s="1">
        <f t="shared" si="0"/>
        <v>65</v>
      </c>
      <c r="B14" s="3">
        <v>0</v>
      </c>
      <c r="C14" s="3">
        <v>0</v>
      </c>
      <c r="D14" s="8">
        <v>0</v>
      </c>
      <c r="E14" s="3">
        <v>0.29368574503040551</v>
      </c>
      <c r="F14" s="3">
        <v>8.7824478128934839E-3</v>
      </c>
      <c r="G14" s="3">
        <v>0.114184146010683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23">
      <c r="A15" s="1">
        <f t="shared" si="0"/>
        <v>70</v>
      </c>
      <c r="B15" s="3">
        <v>0</v>
      </c>
      <c r="C15" s="3">
        <v>0</v>
      </c>
      <c r="D15" s="8">
        <v>0</v>
      </c>
      <c r="E15" s="3">
        <v>0.16306030489660109</v>
      </c>
      <c r="F15" s="3">
        <v>0.25955603798813581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23">
      <c r="A16" s="1">
        <f t="shared" si="0"/>
        <v>75</v>
      </c>
      <c r="B16" s="3">
        <v>0</v>
      </c>
      <c r="C16" s="3">
        <v>0</v>
      </c>
      <c r="D16" s="8">
        <v>0</v>
      </c>
      <c r="E16" s="3">
        <v>1.8246388192250246E-2</v>
      </c>
      <c r="F16" s="3">
        <v>0.33184981779852324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>
      <c r="A17" s="1">
        <f t="shared" si="0"/>
        <v>80</v>
      </c>
      <c r="B17" s="2" t="s">
        <v>15</v>
      </c>
      <c r="C17" s="3">
        <v>0</v>
      </c>
      <c r="D17" s="8">
        <v>0</v>
      </c>
      <c r="E17" s="2">
        <v>0</v>
      </c>
      <c r="F17" s="24">
        <v>0.63195865695872033</v>
      </c>
      <c r="G17" s="2">
        <v>0</v>
      </c>
      <c r="H17" s="2">
        <v>0</v>
      </c>
      <c r="I17" s="2">
        <v>0</v>
      </c>
      <c r="J17" s="2" t="s">
        <v>15</v>
      </c>
      <c r="K17" s="2">
        <v>0</v>
      </c>
      <c r="L17" s="2">
        <v>0</v>
      </c>
      <c r="M17" s="2">
        <v>0</v>
      </c>
    </row>
    <row r="18" spans="1:13">
      <c r="A18" s="1">
        <f t="shared" si="0"/>
        <v>85</v>
      </c>
      <c r="B18" s="2" t="s">
        <v>15</v>
      </c>
      <c r="C18" s="3">
        <v>0</v>
      </c>
      <c r="D18" s="8">
        <v>0</v>
      </c>
      <c r="E18" s="3">
        <v>1.3229348422154915E-2</v>
      </c>
      <c r="F18" s="3">
        <v>0.20482866066953803</v>
      </c>
      <c r="G18" s="2">
        <v>0</v>
      </c>
      <c r="H18" s="2">
        <v>0</v>
      </c>
      <c r="I18" s="2">
        <v>0</v>
      </c>
      <c r="J18" s="2" t="s">
        <v>15</v>
      </c>
      <c r="K18" s="2">
        <v>0</v>
      </c>
      <c r="L18" s="2">
        <v>0</v>
      </c>
      <c r="M18" s="2">
        <v>0</v>
      </c>
    </row>
    <row r="19" spans="1:13">
      <c r="A19" s="1">
        <f t="shared" si="0"/>
        <v>90</v>
      </c>
      <c r="B19" s="2" t="s">
        <v>15</v>
      </c>
      <c r="C19" s="3">
        <v>0</v>
      </c>
      <c r="D19" s="8">
        <v>0</v>
      </c>
      <c r="E19" s="4">
        <v>7.2221698857763569E-2</v>
      </c>
      <c r="F19" s="4">
        <v>0.48824727801785223</v>
      </c>
      <c r="G19" s="2">
        <v>0</v>
      </c>
      <c r="H19" s="2">
        <v>0</v>
      </c>
      <c r="I19" s="2">
        <v>0</v>
      </c>
      <c r="J19" s="2" t="s">
        <v>15</v>
      </c>
      <c r="K19" s="2">
        <v>0</v>
      </c>
      <c r="L19" s="2">
        <v>0</v>
      </c>
      <c r="M19" s="2">
        <v>0</v>
      </c>
    </row>
    <row r="20" spans="1:13">
      <c r="A20" s="1">
        <f t="shared" si="0"/>
        <v>95</v>
      </c>
      <c r="B20" s="2" t="s">
        <v>15</v>
      </c>
      <c r="C20" s="2" t="s">
        <v>15</v>
      </c>
      <c r="D20" s="8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 t="s">
        <v>15</v>
      </c>
      <c r="K20" s="2">
        <v>0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8">
        <v>0</v>
      </c>
      <c r="E21" s="2">
        <v>0</v>
      </c>
      <c r="F21" s="2">
        <v>0</v>
      </c>
      <c r="G21" s="3">
        <v>0.11482071477399124</v>
      </c>
      <c r="H21" s="2">
        <v>0</v>
      </c>
      <c r="I21" s="2">
        <v>0</v>
      </c>
      <c r="J21" s="2" t="s">
        <v>15</v>
      </c>
      <c r="K21" s="2">
        <v>0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2">
        <v>0</v>
      </c>
      <c r="F22" s="2">
        <v>0</v>
      </c>
      <c r="G22" s="3">
        <v>0.29010583390388944</v>
      </c>
      <c r="H22" s="2">
        <v>0</v>
      </c>
      <c r="I22" s="2">
        <v>0</v>
      </c>
      <c r="J22" s="2" t="s">
        <v>15</v>
      </c>
      <c r="K22" s="2">
        <v>0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2">
        <v>0</v>
      </c>
      <c r="F23" s="3">
        <v>1.4576626239521466E-2</v>
      </c>
      <c r="G23" s="3">
        <v>0.20205471641600331</v>
      </c>
      <c r="H23" s="2">
        <v>0</v>
      </c>
      <c r="I23" s="2">
        <v>0</v>
      </c>
      <c r="J23" s="2" t="s">
        <v>15</v>
      </c>
      <c r="K23" s="2">
        <v>0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24">
        <v>0.73600875837377822</v>
      </c>
      <c r="F24" s="3">
        <v>2.0569982588650112E-2</v>
      </c>
      <c r="G24" s="2">
        <v>0</v>
      </c>
      <c r="H24" s="2">
        <v>0</v>
      </c>
      <c r="I24" s="2">
        <v>0</v>
      </c>
      <c r="J24" s="2" t="s">
        <v>15</v>
      </c>
      <c r="K24" s="2">
        <v>0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2">
        <v>0</v>
      </c>
      <c r="F25" s="2">
        <v>0</v>
      </c>
      <c r="G25" s="3">
        <v>0.13920040019374325</v>
      </c>
      <c r="H25" s="2">
        <v>0</v>
      </c>
      <c r="I25" s="2">
        <v>0</v>
      </c>
      <c r="J25" s="2" t="s">
        <v>15</v>
      </c>
      <c r="K25" s="2">
        <v>0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2">
        <v>0</v>
      </c>
      <c r="F26" s="2">
        <v>0</v>
      </c>
      <c r="G26" s="17">
        <v>0.46579262937219479</v>
      </c>
      <c r="H26" s="2">
        <v>0</v>
      </c>
      <c r="I26" s="2">
        <v>0</v>
      </c>
      <c r="J26" s="2" t="s">
        <v>15</v>
      </c>
      <c r="K26" s="2">
        <v>0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 t="s">
        <v>15</v>
      </c>
      <c r="K27" s="2">
        <v>0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2">
        <v>0</v>
      </c>
      <c r="F28" s="2">
        <v>7.4922862178209051E-2</v>
      </c>
      <c r="G28" s="2">
        <v>0</v>
      </c>
      <c r="H28" s="2">
        <v>0</v>
      </c>
      <c r="I28" s="2">
        <v>0</v>
      </c>
      <c r="J28" s="2" t="s">
        <v>15</v>
      </c>
      <c r="K28" s="2">
        <v>0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 t="s">
        <v>15</v>
      </c>
      <c r="K29" s="2">
        <v>0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4">
        <v>3.2612333955092708E-3</v>
      </c>
      <c r="F30" s="2">
        <v>0</v>
      </c>
      <c r="G30" s="2">
        <v>0</v>
      </c>
      <c r="H30" s="2">
        <v>0</v>
      </c>
      <c r="I30" s="2">
        <v>0</v>
      </c>
      <c r="J30" s="2" t="s">
        <v>15</v>
      </c>
      <c r="K30" s="2">
        <v>0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4">
        <v>4.9052428823155927E-3</v>
      </c>
      <c r="F31" s="2">
        <v>0</v>
      </c>
      <c r="G31" s="3">
        <v>4.4927687299422245E-2</v>
      </c>
      <c r="H31" s="2">
        <v>0</v>
      </c>
      <c r="I31" s="2">
        <v>0</v>
      </c>
      <c r="J31" s="2" t="s">
        <v>15</v>
      </c>
      <c r="K31" s="2">
        <v>0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4">
        <v>5.4835371174932541E-2</v>
      </c>
      <c r="F32" s="2">
        <v>0</v>
      </c>
      <c r="G32" s="2">
        <v>0</v>
      </c>
      <c r="H32" s="2">
        <v>0</v>
      </c>
      <c r="I32" s="2">
        <v>0</v>
      </c>
      <c r="J32" s="2" t="s">
        <v>15</v>
      </c>
      <c r="K32" s="2">
        <v>0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0.11623231889752943</v>
      </c>
      <c r="F33" s="2">
        <v>0</v>
      </c>
      <c r="G33" s="2">
        <v>0</v>
      </c>
      <c r="H33" s="2" t="s">
        <v>15</v>
      </c>
      <c r="I33" s="2">
        <v>0</v>
      </c>
      <c r="J33" s="2" t="s">
        <v>15</v>
      </c>
      <c r="K33" s="2">
        <v>0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4">
        <v>4.8231096909457122E-2</v>
      </c>
      <c r="F34" s="2">
        <v>0</v>
      </c>
      <c r="G34" s="2">
        <v>0</v>
      </c>
      <c r="H34" s="2" t="s">
        <v>15</v>
      </c>
      <c r="I34" s="2">
        <v>0</v>
      </c>
      <c r="J34" s="2" t="s">
        <v>15</v>
      </c>
      <c r="K34" s="2">
        <v>0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2">
        <v>0</v>
      </c>
      <c r="F35" s="3">
        <v>3.0889151492463549E-2</v>
      </c>
      <c r="G35" s="2">
        <v>0</v>
      </c>
      <c r="H35" s="2" t="s">
        <v>15</v>
      </c>
      <c r="I35" s="2">
        <v>0</v>
      </c>
      <c r="J35" s="2" t="s">
        <v>15</v>
      </c>
      <c r="K35" s="2">
        <v>0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2">
        <v>0</v>
      </c>
      <c r="F36" s="2">
        <v>0</v>
      </c>
      <c r="G36" s="3">
        <v>7.4138450425410779E-3</v>
      </c>
      <c r="H36" s="2" t="s">
        <v>15</v>
      </c>
      <c r="I36" s="2">
        <v>0</v>
      </c>
      <c r="J36" s="2" t="s">
        <v>15</v>
      </c>
      <c r="K36" s="2">
        <v>0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2">
        <v>0</v>
      </c>
      <c r="F37" s="2" t="s">
        <v>15</v>
      </c>
      <c r="G37" s="2">
        <v>0</v>
      </c>
      <c r="H37" s="2" t="s">
        <v>15</v>
      </c>
      <c r="I37" s="2">
        <v>0</v>
      </c>
      <c r="J37" s="2" t="s">
        <v>15</v>
      </c>
      <c r="K37" s="2">
        <v>0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>
        <v>0</v>
      </c>
      <c r="H38" s="2" t="s">
        <v>15</v>
      </c>
      <c r="I38" s="2">
        <v>0</v>
      </c>
      <c r="J38" s="2" t="s">
        <v>15</v>
      </c>
      <c r="K38" s="2">
        <v>0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>
        <v>0</v>
      </c>
      <c r="H39" s="2" t="s">
        <v>15</v>
      </c>
      <c r="I39" s="2">
        <v>0</v>
      </c>
      <c r="J39" s="2" t="s">
        <v>15</v>
      </c>
      <c r="K39" s="2">
        <v>0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>
        <v>0</v>
      </c>
      <c r="H40" s="2" t="s">
        <v>15</v>
      </c>
      <c r="I40" s="2" t="s">
        <v>15</v>
      </c>
      <c r="J40" s="2" t="s">
        <v>15</v>
      </c>
      <c r="K40" s="2">
        <v>0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>
        <v>0</v>
      </c>
      <c r="H41" s="2" t="s">
        <v>15</v>
      </c>
      <c r="I41" s="2" t="s">
        <v>15</v>
      </c>
      <c r="J41" s="2" t="s">
        <v>15</v>
      </c>
      <c r="K41" s="2">
        <v>0</v>
      </c>
      <c r="L41" s="2" t="s">
        <v>15</v>
      </c>
      <c r="M41" s="2" t="s">
        <v>15</v>
      </c>
    </row>
    <row r="42" spans="1:13">
      <c r="A42" t="s">
        <v>16</v>
      </c>
      <c r="B42" s="34">
        <f>MIN(B2:B41)</f>
        <v>0</v>
      </c>
      <c r="C42" s="34">
        <f t="shared" ref="C42:M42" si="1">MIN(C2:C41)</f>
        <v>0</v>
      </c>
      <c r="D42" s="34">
        <f t="shared" si="1"/>
        <v>0</v>
      </c>
      <c r="E42" s="34">
        <f t="shared" si="1"/>
        <v>0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0</v>
      </c>
      <c r="J42" s="34">
        <f t="shared" si="1"/>
        <v>0</v>
      </c>
      <c r="K42" s="34">
        <f t="shared" si="1"/>
        <v>0</v>
      </c>
      <c r="L42" s="34">
        <f t="shared" si="1"/>
        <v>0</v>
      </c>
      <c r="M42" s="34">
        <f t="shared" si="1"/>
        <v>0</v>
      </c>
    </row>
    <row r="43" spans="1:13">
      <c r="A43" t="s">
        <v>17</v>
      </c>
      <c r="B43" s="34">
        <f>MAX(B2:B41)</f>
        <v>0</v>
      </c>
      <c r="C43" s="34">
        <f t="shared" ref="C43:M43" si="2">MAX(C2:C41)</f>
        <v>0</v>
      </c>
      <c r="D43" s="34">
        <f t="shared" si="2"/>
        <v>0</v>
      </c>
      <c r="E43" s="34">
        <f t="shared" si="2"/>
        <v>0.73600875837377822</v>
      </c>
      <c r="F43" s="34">
        <f t="shared" si="2"/>
        <v>0.63195865695872033</v>
      </c>
      <c r="G43" s="34">
        <f t="shared" si="2"/>
        <v>0.46579262937219479</v>
      </c>
      <c r="H43" s="34">
        <f t="shared" si="2"/>
        <v>0</v>
      </c>
      <c r="I43" s="34">
        <f t="shared" si="2"/>
        <v>0</v>
      </c>
      <c r="J43" s="34">
        <f t="shared" si="2"/>
        <v>5.7685940094374735E-2</v>
      </c>
      <c r="K43" s="34">
        <f t="shared" si="2"/>
        <v>0.18888354974551999</v>
      </c>
      <c r="L43" s="34">
        <f t="shared" si="2"/>
        <v>0.21238309911474174</v>
      </c>
      <c r="M43" s="34">
        <f t="shared" si="2"/>
        <v>0.26173953371354908</v>
      </c>
    </row>
    <row r="45" spans="1:13" ht="26.25">
      <c r="B45" s="84"/>
      <c r="C45" s="88"/>
    </row>
    <row r="47" spans="1:13" ht="26.25">
      <c r="D47" s="84"/>
      <c r="E47" s="84"/>
      <c r="F47" s="84"/>
      <c r="G47" s="84"/>
    </row>
    <row r="48" spans="1:13" ht="26.25">
      <c r="D48" s="84"/>
      <c r="E48" s="84"/>
      <c r="F48" s="84"/>
      <c r="G48" s="84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08D0-9073-4908-B8EC-3E0D0E8F2168}">
  <dimension ref="A1:W45"/>
  <sheetViews>
    <sheetView workbookViewId="0">
      <selection sqref="A1:XFD1048576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3">
        <v>6.3474007326674755</v>
      </c>
      <c r="C2" s="3">
        <v>1.434052622381037</v>
      </c>
      <c r="D2" s="17">
        <v>5.2830958738911589</v>
      </c>
      <c r="E2" s="3">
        <v>3.215877550058472</v>
      </c>
      <c r="F2" s="16">
        <v>73.824682203098661</v>
      </c>
      <c r="G2" s="16">
        <v>35.873348974692661</v>
      </c>
      <c r="H2" s="3">
        <v>1.4950916704546571</v>
      </c>
      <c r="I2" s="3">
        <v>1.8745406158198163</v>
      </c>
      <c r="J2" s="2">
        <v>19.219228997615016</v>
      </c>
      <c r="K2" s="2">
        <v>22.627793915330898</v>
      </c>
      <c r="L2" s="3">
        <v>5.7667947528374643</v>
      </c>
      <c r="M2" s="2">
        <v>11.367476467276399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3">
        <v>3.0121575132046874</v>
      </c>
      <c r="C3" s="3">
        <v>3.9996663660993965</v>
      </c>
      <c r="D3" s="3">
        <v>4.7691761106672201</v>
      </c>
      <c r="E3" s="3">
        <v>1.5956137440134193</v>
      </c>
      <c r="F3" s="3">
        <v>4.8151148571621123</v>
      </c>
      <c r="G3" s="3">
        <v>4.2428580707106898</v>
      </c>
      <c r="H3" s="3">
        <v>1.4628489548679886</v>
      </c>
      <c r="I3" s="3">
        <v>1.933079029543266</v>
      </c>
      <c r="J3" s="3">
        <v>8.0597790482508511</v>
      </c>
      <c r="K3" s="2">
        <v>27.439196113692791</v>
      </c>
      <c r="L3" s="3">
        <v>7.5187655025871365</v>
      </c>
      <c r="M3" s="3">
        <v>7.244490907852617</v>
      </c>
    </row>
    <row r="4" spans="1:23">
      <c r="A4" s="1">
        <f t="shared" si="0"/>
        <v>15</v>
      </c>
      <c r="B4" s="3">
        <v>2.1104430435997226</v>
      </c>
      <c r="C4" s="3">
        <v>3.6234160788156671</v>
      </c>
      <c r="D4" s="3">
        <v>2.817050298045173</v>
      </c>
      <c r="E4" s="3">
        <v>3.614784961917509</v>
      </c>
      <c r="F4" s="3">
        <v>1.8368231614182857</v>
      </c>
      <c r="G4" s="3">
        <v>1.6514815841676496</v>
      </c>
      <c r="H4" s="2">
        <v>2.195572219633771</v>
      </c>
      <c r="I4" s="3">
        <v>1.6053410893923372</v>
      </c>
      <c r="J4" s="89">
        <v>27.104863409969131</v>
      </c>
      <c r="K4" s="16">
        <v>28.327843048345837</v>
      </c>
      <c r="L4" s="3">
        <v>8.472529589604946</v>
      </c>
      <c r="M4" s="3">
        <v>2.0373955538908546</v>
      </c>
    </row>
    <row r="5" spans="1:23">
      <c r="A5" s="1">
        <f t="shared" si="0"/>
        <v>20</v>
      </c>
      <c r="B5" s="3">
        <v>1.9967901607364937</v>
      </c>
      <c r="C5" s="17">
        <v>4.2699999999999996</v>
      </c>
      <c r="D5" s="3">
        <v>2.4461742306214207</v>
      </c>
      <c r="E5" s="3">
        <v>1.2885466046966545</v>
      </c>
      <c r="F5" s="3">
        <v>1.3650056512993849</v>
      </c>
      <c r="G5" s="3">
        <v>1.7275975574360014</v>
      </c>
      <c r="H5" s="2">
        <v>1.5175398930633412</v>
      </c>
      <c r="I5" s="17">
        <v>4.2109444940675562</v>
      </c>
      <c r="J5" s="2">
        <v>26.961782620381712</v>
      </c>
      <c r="K5" s="90">
        <v>5.07</v>
      </c>
      <c r="L5" s="2">
        <v>10.984327362462389</v>
      </c>
      <c r="M5" s="3">
        <v>4.234115802499546</v>
      </c>
    </row>
    <row r="6" spans="1:23">
      <c r="A6" s="1">
        <f t="shared" si="0"/>
        <v>25</v>
      </c>
      <c r="B6" s="3">
        <v>2.3617352491936234</v>
      </c>
      <c r="C6" s="3">
        <v>3.8813991377670303</v>
      </c>
      <c r="D6" s="3">
        <v>2.8841355475160708</v>
      </c>
      <c r="E6" s="3">
        <v>3.8707930162602162</v>
      </c>
      <c r="F6" s="3">
        <v>3.6361913750826278</v>
      </c>
      <c r="G6" s="3">
        <v>1.6935415814809687</v>
      </c>
      <c r="H6" s="2">
        <v>1.2099350540842986</v>
      </c>
      <c r="I6" s="3">
        <v>2.9702998178901194</v>
      </c>
      <c r="J6" s="2">
        <v>21.6973035866116</v>
      </c>
      <c r="K6" s="3">
        <v>0.63870083456217919</v>
      </c>
      <c r="L6" s="3">
        <v>6.5301852107477956</v>
      </c>
      <c r="M6" s="3">
        <v>4.5395038998437336</v>
      </c>
    </row>
    <row r="7" spans="1:23">
      <c r="A7" s="1">
        <f t="shared" si="0"/>
        <v>30</v>
      </c>
      <c r="B7" s="3">
        <v>1.5188833262407782</v>
      </c>
      <c r="C7" s="3">
        <v>3.9694632911970649</v>
      </c>
      <c r="D7" s="3">
        <v>2.1614308909398625</v>
      </c>
      <c r="E7" s="3">
        <v>1.9165171001407675</v>
      </c>
      <c r="F7" s="3">
        <v>2.4455636617826899</v>
      </c>
      <c r="G7" s="3">
        <v>3.7450177113257319</v>
      </c>
      <c r="H7" s="3">
        <v>2.4339230576157109</v>
      </c>
      <c r="I7" s="3">
        <v>2.1947037992384746</v>
      </c>
      <c r="J7" s="2">
        <v>16.536990509915416</v>
      </c>
      <c r="K7" s="3">
        <v>5.0894520659020994</v>
      </c>
      <c r="L7" s="3">
        <v>3.2786895573109942</v>
      </c>
      <c r="M7" s="3">
        <v>5.0128222454374942</v>
      </c>
    </row>
    <row r="8" spans="1:23">
      <c r="A8" s="1">
        <f t="shared" si="0"/>
        <v>35</v>
      </c>
      <c r="B8" s="3">
        <v>2.7165177591771745</v>
      </c>
      <c r="C8" s="3">
        <v>4.1474670303259273</v>
      </c>
      <c r="D8" s="2">
        <v>1.6552755348566219</v>
      </c>
      <c r="E8" s="3">
        <v>2.061565923583796</v>
      </c>
      <c r="F8" s="3">
        <v>2.4209363002755242</v>
      </c>
      <c r="G8" s="3">
        <v>1.5934958271930784</v>
      </c>
      <c r="H8" s="17">
        <v>3.7312342381202814</v>
      </c>
      <c r="I8" s="3">
        <v>2.6912886433259091</v>
      </c>
      <c r="J8" s="3">
        <v>9.4731780946268369</v>
      </c>
      <c r="K8" s="3">
        <v>0.48044386199277483</v>
      </c>
      <c r="L8" s="3">
        <v>6.3991579994949648</v>
      </c>
      <c r="M8" s="3">
        <v>7.8261376399350189</v>
      </c>
    </row>
    <row r="9" spans="1:23">
      <c r="A9" s="1">
        <f t="shared" si="0"/>
        <v>40</v>
      </c>
      <c r="B9" s="3">
        <v>1.7097025426288111</v>
      </c>
      <c r="C9" s="3">
        <v>3.9747581436307162</v>
      </c>
      <c r="D9" s="3">
        <v>0.30526592967689592</v>
      </c>
      <c r="E9" s="3">
        <v>4.1595611482864987</v>
      </c>
      <c r="F9" s="3">
        <v>2.1743504648699701</v>
      </c>
      <c r="G9" s="3">
        <v>2.3134571080910944</v>
      </c>
      <c r="H9" s="3">
        <v>1.1448428050706649</v>
      </c>
      <c r="I9" s="4">
        <v>0.79319115663196993</v>
      </c>
      <c r="J9" s="3">
        <v>9.5728189324339237</v>
      </c>
      <c r="K9" s="3">
        <v>0.68729233579650817</v>
      </c>
      <c r="L9" s="3">
        <v>4.7014093606580207</v>
      </c>
      <c r="M9" s="16">
        <v>13.109860664188863</v>
      </c>
    </row>
    <row r="10" spans="1:23">
      <c r="A10" s="1">
        <f t="shared" si="0"/>
        <v>45</v>
      </c>
      <c r="B10" s="3">
        <v>1.0721463719388491</v>
      </c>
      <c r="C10" s="3">
        <v>2.6348296819705923</v>
      </c>
      <c r="D10" s="3">
        <v>0.58823042205748755</v>
      </c>
      <c r="E10" s="3">
        <v>1.4954258689039559</v>
      </c>
      <c r="F10" s="3">
        <v>3.4690532317822238</v>
      </c>
      <c r="G10" s="3">
        <v>1.0026756240219339</v>
      </c>
      <c r="H10" s="3">
        <v>1.5094302407839486</v>
      </c>
      <c r="I10" s="2">
        <v>0.95970040887143293</v>
      </c>
      <c r="J10" s="3">
        <v>5.4834691226941139</v>
      </c>
      <c r="K10" s="3">
        <v>0.83198511764218719</v>
      </c>
      <c r="L10" s="16">
        <v>16.421252780389505</v>
      </c>
      <c r="M10" s="2">
        <v>10.243660740272869</v>
      </c>
    </row>
    <row r="11" spans="1:23">
      <c r="A11" s="1">
        <f t="shared" si="0"/>
        <v>50</v>
      </c>
      <c r="B11" s="3">
        <v>0.23243849622521173</v>
      </c>
      <c r="C11" s="2">
        <v>1.5278498659541682</v>
      </c>
      <c r="D11" s="4">
        <v>8.0135556404986069E-2</v>
      </c>
      <c r="E11" s="3">
        <v>2.7555889853788291</v>
      </c>
      <c r="F11" s="3">
        <v>3.674165963262066</v>
      </c>
      <c r="G11" s="3">
        <v>1.5684899619949293</v>
      </c>
      <c r="H11" s="4">
        <v>0.86116157319491371</v>
      </c>
      <c r="I11" s="4">
        <v>0.6939152853227667</v>
      </c>
      <c r="J11" s="2">
        <v>1.7125883057264717</v>
      </c>
      <c r="K11" s="3">
        <v>0.26440777029128182</v>
      </c>
      <c r="L11" s="2">
        <v>11.947941059746922</v>
      </c>
      <c r="M11" s="2">
        <v>11.576117525942102</v>
      </c>
    </row>
    <row r="12" spans="1:23">
      <c r="A12" s="1">
        <f t="shared" si="0"/>
        <v>55</v>
      </c>
      <c r="B12" s="4">
        <v>6.0218506939540714E-2</v>
      </c>
      <c r="C12" s="4">
        <v>9.1198489688043824E-2</v>
      </c>
      <c r="D12" s="4">
        <v>5.4582856157638519E-2</v>
      </c>
      <c r="E12" s="16">
        <v>20.112002373450704</v>
      </c>
      <c r="F12" s="3">
        <v>2.6340994964490534</v>
      </c>
      <c r="G12" s="3">
        <v>2.1552614457162087</v>
      </c>
      <c r="H12" s="4">
        <v>0.93652306284188269</v>
      </c>
      <c r="I12" s="4">
        <v>0.62964365104024023</v>
      </c>
      <c r="J12" s="2">
        <v>1.7898965581067363</v>
      </c>
      <c r="K12" s="2" t="s">
        <v>15</v>
      </c>
      <c r="L12" s="2">
        <v>10.043565460942487</v>
      </c>
      <c r="M12" s="3">
        <v>8.9606746548418279</v>
      </c>
    </row>
    <row r="13" spans="1:23">
      <c r="A13" s="1">
        <f t="shared" si="0"/>
        <v>60</v>
      </c>
      <c r="B13" s="4">
        <v>8.890166824545806E-2</v>
      </c>
      <c r="C13" s="3">
        <v>0.10077744607311806</v>
      </c>
      <c r="D13" s="3">
        <v>1.6940722682305408E-2</v>
      </c>
      <c r="E13" s="2">
        <v>13.743335286120525</v>
      </c>
      <c r="F13" s="3">
        <v>2.0582815251544155</v>
      </c>
      <c r="G13" s="3">
        <v>3.0075317260659964</v>
      </c>
      <c r="H13" s="3">
        <v>0.39827090991609249</v>
      </c>
      <c r="I13" s="4">
        <v>0.539138286903596</v>
      </c>
      <c r="J13" s="3">
        <v>9.1127154349062298</v>
      </c>
      <c r="K13" s="2" t="s">
        <v>15</v>
      </c>
      <c r="L13" s="3">
        <v>7.0975376044209764</v>
      </c>
      <c r="M13" s="3">
        <v>6.511529747626839</v>
      </c>
    </row>
    <row r="14" spans="1:23">
      <c r="A14" s="1">
        <f t="shared" si="0"/>
        <v>65</v>
      </c>
      <c r="B14" s="3">
        <v>0.14615426162181144</v>
      </c>
      <c r="C14" s="3">
        <v>0.2705956649693847</v>
      </c>
      <c r="D14" s="3">
        <v>2.0219170852080193E-2</v>
      </c>
      <c r="E14" s="2">
        <v>10.298004412049481</v>
      </c>
      <c r="F14" s="3">
        <v>2.6154841696773801</v>
      </c>
      <c r="G14" s="3">
        <v>6.908463269482267</v>
      </c>
      <c r="H14" s="3">
        <v>0.40438270267832815</v>
      </c>
      <c r="I14" s="4">
        <v>0.74486140251722011</v>
      </c>
      <c r="J14" s="3">
        <v>1.1744294344017667</v>
      </c>
      <c r="K14" s="2" t="s">
        <v>15</v>
      </c>
      <c r="L14" s="3">
        <v>4.8670418676971723</v>
      </c>
      <c r="M14" s="3">
        <v>5.6781966545832798</v>
      </c>
    </row>
    <row r="15" spans="1:23">
      <c r="A15" s="1">
        <f t="shared" si="0"/>
        <v>70</v>
      </c>
      <c r="B15" s="3">
        <v>0.3489470425222006</v>
      </c>
      <c r="C15" s="3">
        <v>2.4950336101456285</v>
      </c>
      <c r="D15" s="3">
        <v>2.4377082781513026E-2</v>
      </c>
      <c r="E15" s="3">
        <v>8.50101724750761</v>
      </c>
      <c r="F15" s="3">
        <v>9.5573791196321949</v>
      </c>
      <c r="G15" s="3">
        <v>3.0778500800788375</v>
      </c>
      <c r="H15" s="4">
        <v>0.83449378364686155</v>
      </c>
      <c r="I15" s="3">
        <v>0.35042602290617214</v>
      </c>
      <c r="J15" s="3">
        <v>1.0103796733656909</v>
      </c>
      <c r="K15" s="2" t="s">
        <v>15</v>
      </c>
      <c r="L15" s="3">
        <v>4.9982430529106825</v>
      </c>
      <c r="M15" s="3">
        <v>4.5404742093862547</v>
      </c>
    </row>
    <row r="16" spans="1:23">
      <c r="A16" s="1">
        <f t="shared" si="0"/>
        <v>75</v>
      </c>
      <c r="B16" s="17">
        <v>8.2098500530582186</v>
      </c>
      <c r="C16" s="4">
        <v>3.606925688202104E-2</v>
      </c>
      <c r="D16" s="2">
        <v>5.4329511758829649E-2</v>
      </c>
      <c r="E16" s="3">
        <v>3.3924635488267421</v>
      </c>
      <c r="F16" s="2">
        <v>13.968287412154291</v>
      </c>
      <c r="G16" s="3">
        <v>2.3514806811235047</v>
      </c>
      <c r="H16" s="4">
        <v>0.68513995152281271</v>
      </c>
      <c r="I16" s="3">
        <v>0.51234197735457321</v>
      </c>
      <c r="J16" s="3">
        <v>1.6961340583335456</v>
      </c>
      <c r="K16" s="2" t="s">
        <v>15</v>
      </c>
      <c r="L16" s="3">
        <v>3.3610135915673061</v>
      </c>
      <c r="M16" s="3">
        <v>0.58589416839944397</v>
      </c>
    </row>
    <row r="17" spans="1:13">
      <c r="A17" s="1">
        <f t="shared" si="0"/>
        <v>80</v>
      </c>
      <c r="B17" s="2" t="s">
        <v>15</v>
      </c>
      <c r="C17" s="4">
        <v>8.3877683306928408E-2</v>
      </c>
      <c r="D17" s="3">
        <v>2.9487027824758667E-2</v>
      </c>
      <c r="E17" s="3">
        <v>1.2129494840629189</v>
      </c>
      <c r="F17" s="2">
        <v>17.965325312873873</v>
      </c>
      <c r="G17" s="3">
        <v>3.2836619966457263</v>
      </c>
      <c r="H17" s="4">
        <v>0.81806162810331262</v>
      </c>
      <c r="I17" s="3">
        <v>1.0812157191177334</v>
      </c>
      <c r="J17" s="2" t="s">
        <v>15</v>
      </c>
      <c r="K17" s="2" t="s">
        <v>15</v>
      </c>
      <c r="L17" s="4">
        <v>0.64220358585969817</v>
      </c>
      <c r="M17" s="4">
        <v>0.96491948178175646</v>
      </c>
    </row>
    <row r="18" spans="1:13">
      <c r="A18" s="1">
        <f t="shared" si="0"/>
        <v>85</v>
      </c>
      <c r="B18" s="2" t="s">
        <v>15</v>
      </c>
      <c r="C18" s="3">
        <v>0.20221267149899497</v>
      </c>
      <c r="D18" s="3">
        <v>0.10991799590350211</v>
      </c>
      <c r="E18" s="3">
        <v>2.4003934830765252</v>
      </c>
      <c r="F18" s="2">
        <v>10.096662082733124</v>
      </c>
      <c r="G18" s="3">
        <v>3.0877659195220279</v>
      </c>
      <c r="H18" s="4">
        <v>0.77204963717194897</v>
      </c>
      <c r="I18" s="3">
        <v>1.0323197975368763</v>
      </c>
      <c r="J18" s="2" t="s">
        <v>15</v>
      </c>
      <c r="K18" s="2" t="s">
        <v>15</v>
      </c>
      <c r="L18" s="3">
        <v>1.0669999158406713</v>
      </c>
      <c r="M18" s="3">
        <v>2.1946601413989346</v>
      </c>
    </row>
    <row r="19" spans="1:13">
      <c r="A19" s="1">
        <f t="shared" si="0"/>
        <v>90</v>
      </c>
      <c r="B19" s="2" t="s">
        <v>15</v>
      </c>
      <c r="C19" s="3">
        <v>1.3750783899759766</v>
      </c>
      <c r="D19" s="4">
        <v>5.1024240453189623E-2</v>
      </c>
      <c r="E19" s="4">
        <v>0.97126463015516007</v>
      </c>
      <c r="F19" s="2">
        <v>15.577467032969203</v>
      </c>
      <c r="G19" s="3">
        <v>3.635517217870631</v>
      </c>
      <c r="H19" s="4">
        <v>0.67060652079854677</v>
      </c>
      <c r="I19" s="3">
        <v>1.3692388803067339</v>
      </c>
      <c r="J19" s="2" t="s">
        <v>15</v>
      </c>
      <c r="K19" s="2" t="s">
        <v>15</v>
      </c>
      <c r="L19" s="3">
        <v>1.6398841556756141</v>
      </c>
      <c r="M19" s="3">
        <v>0.1445388865264684</v>
      </c>
    </row>
    <row r="20" spans="1:13">
      <c r="A20" s="1">
        <f t="shared" si="0"/>
        <v>95</v>
      </c>
      <c r="B20" s="2" t="s">
        <v>15</v>
      </c>
      <c r="C20" s="2" t="s">
        <v>15</v>
      </c>
      <c r="D20" s="4">
        <v>7.6534075283569328E-2</v>
      </c>
      <c r="E20" s="3">
        <v>4.4635880255520179</v>
      </c>
      <c r="F20" s="2">
        <v>17.587228325115248</v>
      </c>
      <c r="G20" s="3">
        <v>3.5437067330776615</v>
      </c>
      <c r="H20" s="4">
        <v>0.44678898073029871</v>
      </c>
      <c r="I20" s="4">
        <v>0.81457310991673315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4">
        <v>0.66195837060410634</v>
      </c>
      <c r="E21" s="3">
        <v>9.0095416609954313</v>
      </c>
      <c r="F21" s="3">
        <v>1.7925537465713048</v>
      </c>
      <c r="G21" s="3">
        <v>5.1130335573406747</v>
      </c>
      <c r="H21" s="4">
        <v>0.80503739047822565</v>
      </c>
      <c r="I21" s="4">
        <v>0.65160947188991192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2.6141489633437049</v>
      </c>
      <c r="F22" s="3">
        <v>1.3102573355165523</v>
      </c>
      <c r="G22" s="2">
        <v>13.249592035872263</v>
      </c>
      <c r="H22" s="3">
        <v>1.075631552655854</v>
      </c>
      <c r="I22" s="4">
        <v>0.59630681370748062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5.3832949725759685</v>
      </c>
      <c r="F23" s="3">
        <v>5.3679143685188828</v>
      </c>
      <c r="G23" s="2">
        <v>10.072771760302354</v>
      </c>
      <c r="H23" s="4">
        <v>0.45355671131603664</v>
      </c>
      <c r="I23" s="4">
        <v>0.98982912640216558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3.7381082354542947</v>
      </c>
      <c r="F24" s="3">
        <v>3.2520551856716122</v>
      </c>
      <c r="G24" s="3">
        <v>2.1476249191243517</v>
      </c>
      <c r="H24" s="4">
        <v>0.71884584249036965</v>
      </c>
      <c r="I24" s="4">
        <v>0.73437503228665446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3.5185557783166295</v>
      </c>
      <c r="F25" s="3">
        <v>2.8775456390843499</v>
      </c>
      <c r="G25" s="3">
        <v>4.2059936562947398</v>
      </c>
      <c r="H25" s="4">
        <v>0.51159210208517281</v>
      </c>
      <c r="I25" s="3">
        <v>1.0512997597533653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5.6606079368801714</v>
      </c>
      <c r="F26" s="3">
        <v>7.7951004824188566</v>
      </c>
      <c r="G26" s="3">
        <v>6.7313851820545461</v>
      </c>
      <c r="H26" s="4">
        <v>0.6094821384013992</v>
      </c>
      <c r="I26" s="4">
        <v>0.81013221967421567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3">
        <v>3.9910676831047254</v>
      </c>
      <c r="F27" s="2">
        <v>1.6036228506502754</v>
      </c>
      <c r="G27" s="3">
        <v>3.1379245429635243</v>
      </c>
      <c r="H27" s="3">
        <v>0.42264327150703734</v>
      </c>
      <c r="I27" s="4">
        <v>0.88880667157522741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3.980886413818908</v>
      </c>
      <c r="F28" s="3">
        <v>3.4561702869723274</v>
      </c>
      <c r="G28" s="3">
        <v>2.702508392872617</v>
      </c>
      <c r="H28" s="3">
        <v>0.4086072282227064</v>
      </c>
      <c r="I28" s="3">
        <v>1.1717472951345671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2.2875060395515665</v>
      </c>
      <c r="F29" s="3">
        <v>6.57216580319795</v>
      </c>
      <c r="G29" s="3">
        <v>5.4924214616176936</v>
      </c>
      <c r="H29" s="3">
        <v>0.31859278282938197</v>
      </c>
      <c r="I29" s="3">
        <v>0.33468370905842226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1.8054505439329736</v>
      </c>
      <c r="F30" s="3">
        <v>7.9938709597931696</v>
      </c>
      <c r="G30" s="3">
        <v>4.5451544952920671</v>
      </c>
      <c r="H30" s="2">
        <v>0.10845933672559153</v>
      </c>
      <c r="I30" s="3">
        <v>0.45078593953629376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1.2810118541501918</v>
      </c>
      <c r="F31" s="3">
        <v>4.2534560438361853</v>
      </c>
      <c r="G31" s="3">
        <v>6.5722335435948116</v>
      </c>
      <c r="H31" s="3">
        <v>0.14837282700296062</v>
      </c>
      <c r="I31" s="3">
        <v>0.35711107131307118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3.3853447971617388</v>
      </c>
      <c r="F32" s="3">
        <v>0.27477698267620287</v>
      </c>
      <c r="G32" s="3">
        <v>1.2099555035126273</v>
      </c>
      <c r="H32" s="3">
        <v>0.19905328753418786</v>
      </c>
      <c r="I32" s="3">
        <v>0.24489116926212015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2.0963308649319852</v>
      </c>
      <c r="F33" s="3">
        <v>0.23922784507441622</v>
      </c>
      <c r="G33" s="3">
        <v>1.9105044103322193</v>
      </c>
      <c r="H33" s="2" t="s">
        <v>15</v>
      </c>
      <c r="I33" s="3">
        <v>0.2896839625121172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1.8908245635965091</v>
      </c>
      <c r="F34" s="4">
        <v>0.43610997183593225</v>
      </c>
      <c r="G34" s="3">
        <v>1.865937870652854</v>
      </c>
      <c r="H34" s="2" t="s">
        <v>15</v>
      </c>
      <c r="I34" s="2">
        <v>7.6613723341044715E-2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1.7845227804385357</v>
      </c>
      <c r="F35" s="3">
        <v>1.0268078877817148</v>
      </c>
      <c r="G35" s="3">
        <v>3.0684838539124186</v>
      </c>
      <c r="H35" s="2" t="s">
        <v>15</v>
      </c>
      <c r="I35" s="3">
        <v>3.1999727402438026E-2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1.3949195591684103</v>
      </c>
      <c r="F36" s="3">
        <v>1.6716894991376758</v>
      </c>
      <c r="G36" s="3">
        <v>3.2442358615050111</v>
      </c>
      <c r="H36" s="2" t="s">
        <v>15</v>
      </c>
      <c r="I36" s="3">
        <v>3.6102734966189043E-2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1.4899709605907143</v>
      </c>
      <c r="F37" s="2" t="s">
        <v>15</v>
      </c>
      <c r="G37" s="3">
        <v>3.1906964540504203</v>
      </c>
      <c r="H37" s="2" t="s">
        <v>15</v>
      </c>
      <c r="I37" s="2">
        <v>5.498804404250382E-2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3">
        <v>3.8401931062834107</v>
      </c>
      <c r="H38" s="2" t="s">
        <v>15</v>
      </c>
      <c r="I38" s="3">
        <v>0.25488246470434955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3">
        <v>4.7786218118639354</v>
      </c>
      <c r="H39" s="2" t="s">
        <v>15</v>
      </c>
      <c r="I39" s="3">
        <v>0.84828652042649832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2.1236492248684895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1.513535994760363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34">
        <f>MIN(B2:B41)</f>
        <v>6.0218506939540714E-2</v>
      </c>
      <c r="C42" s="34">
        <f t="shared" ref="C42:M42" si="1">MIN(C2:C41)</f>
        <v>3.606925688202104E-2</v>
      </c>
      <c r="D42" s="34">
        <f t="shared" si="1"/>
        <v>1.6940722682305408E-2</v>
      </c>
      <c r="E42" s="34">
        <f t="shared" si="1"/>
        <v>0.97126463015516007</v>
      </c>
      <c r="F42" s="34">
        <f t="shared" si="1"/>
        <v>0.23922784507441622</v>
      </c>
      <c r="G42" s="34">
        <f t="shared" si="1"/>
        <v>1.0026756240219339</v>
      </c>
      <c r="H42" s="34">
        <f t="shared" si="1"/>
        <v>0.10845933672559153</v>
      </c>
      <c r="I42" s="34">
        <f t="shared" si="1"/>
        <v>3.1999727402438026E-2</v>
      </c>
      <c r="J42" s="34">
        <f t="shared" si="1"/>
        <v>1.0103796733656909</v>
      </c>
      <c r="K42" s="34">
        <f t="shared" si="1"/>
        <v>0.26440777029128182</v>
      </c>
      <c r="L42" s="34">
        <f t="shared" si="1"/>
        <v>0.64220358585969817</v>
      </c>
      <c r="M42" s="34">
        <f t="shared" si="1"/>
        <v>0.1445388865264684</v>
      </c>
    </row>
    <row r="43" spans="1:13">
      <c r="A43" t="s">
        <v>17</v>
      </c>
      <c r="B43" s="34">
        <f>MAX(B2:B41)</f>
        <v>8.2098500530582186</v>
      </c>
      <c r="C43" s="34">
        <f t="shared" ref="C43:M43" si="2">MAX(C2:C41)</f>
        <v>4.2699999999999996</v>
      </c>
      <c r="D43" s="34">
        <f t="shared" si="2"/>
        <v>5.2830958738911589</v>
      </c>
      <c r="E43" s="34">
        <f t="shared" si="2"/>
        <v>20.112002373450704</v>
      </c>
      <c r="F43" s="34">
        <f t="shared" si="2"/>
        <v>73.824682203098661</v>
      </c>
      <c r="G43" s="34">
        <f t="shared" si="2"/>
        <v>35.873348974692661</v>
      </c>
      <c r="H43" s="34">
        <f t="shared" si="2"/>
        <v>3.7312342381202814</v>
      </c>
      <c r="I43" s="34">
        <f t="shared" si="2"/>
        <v>4.2109444940675562</v>
      </c>
      <c r="J43" s="34">
        <f t="shared" si="2"/>
        <v>27.104863409969131</v>
      </c>
      <c r="K43" s="34">
        <f t="shared" si="2"/>
        <v>28.327843048345837</v>
      </c>
      <c r="L43" s="34">
        <f t="shared" si="2"/>
        <v>16.421252780389505</v>
      </c>
      <c r="M43" s="34">
        <f t="shared" si="2"/>
        <v>13.109860664188863</v>
      </c>
    </row>
    <row r="45" spans="1:13" ht="26.25">
      <c r="B45" s="84"/>
      <c r="C45" s="88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EDCB-E7BE-4878-92F1-9D23D84A6508}">
  <dimension ref="A1:W45"/>
  <sheetViews>
    <sheetView workbookViewId="0">
      <selection activeCell="N23" sqref="N23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2">
        <v>32.367114489225564</v>
      </c>
      <c r="C2" s="6">
        <v>2</v>
      </c>
      <c r="D2" s="2">
        <v>15.453916607275225</v>
      </c>
      <c r="E2" s="3">
        <v>3.137789348185219</v>
      </c>
      <c r="F2" s="2">
        <v>58.961652699725683</v>
      </c>
      <c r="G2" s="2">
        <v>100.3719537145883</v>
      </c>
      <c r="H2" s="3">
        <v>1.5469353123899554</v>
      </c>
      <c r="I2" s="3">
        <v>2.1246176708270661</v>
      </c>
      <c r="J2" s="2">
        <v>25.84113479949287</v>
      </c>
      <c r="K2" s="2">
        <v>30.544106703933142</v>
      </c>
      <c r="L2" s="3">
        <v>3.4424639076712724</v>
      </c>
      <c r="M2" s="3">
        <v>4.9439125420604002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3">
        <v>7.7155170674619828</v>
      </c>
      <c r="C3" s="8">
        <v>41.5</v>
      </c>
      <c r="D3" s="2">
        <v>22.736238206433235</v>
      </c>
      <c r="E3" s="3">
        <v>2.3438919370484355</v>
      </c>
      <c r="F3" s="3">
        <v>5.156449774900385</v>
      </c>
      <c r="G3" s="2">
        <v>20.191177138557073</v>
      </c>
      <c r="H3" s="3">
        <v>4.3433367255713708</v>
      </c>
      <c r="I3" s="3">
        <v>2.0883620140002579</v>
      </c>
      <c r="J3" s="2">
        <v>45.711054923072673</v>
      </c>
      <c r="K3" s="2">
        <v>37.529906951540887</v>
      </c>
      <c r="L3" s="3">
        <v>4.1383216225265933</v>
      </c>
      <c r="M3" s="3">
        <v>4.0790844605882315</v>
      </c>
    </row>
    <row r="4" spans="1:23">
      <c r="A4" s="1">
        <f t="shared" si="0"/>
        <v>15</v>
      </c>
      <c r="B4" s="2">
        <v>24.798937397564472</v>
      </c>
      <c r="C4" s="8">
        <v>47.2</v>
      </c>
      <c r="D4" s="16">
        <v>53.097713329230579</v>
      </c>
      <c r="E4" s="3">
        <v>6.1076289833035844</v>
      </c>
      <c r="F4" s="3">
        <v>2.2350421143035017</v>
      </c>
      <c r="G4" s="3">
        <v>5.9042290243130875</v>
      </c>
      <c r="H4" s="2">
        <v>36.115909828537092</v>
      </c>
      <c r="I4" s="3">
        <v>1.8486166701067068</v>
      </c>
      <c r="J4" s="2">
        <v>40.054417301722786</v>
      </c>
      <c r="K4" s="16">
        <v>39.351950236420286</v>
      </c>
      <c r="L4" s="3">
        <v>4.9824641614546854</v>
      </c>
      <c r="M4" s="3">
        <v>2.3645073844355786</v>
      </c>
    </row>
    <row r="5" spans="1:23">
      <c r="A5" s="1">
        <f t="shared" si="0"/>
        <v>20</v>
      </c>
      <c r="B5" s="2">
        <v>31.346606014787739</v>
      </c>
      <c r="C5" s="8">
        <v>73.900000000000006</v>
      </c>
      <c r="D5" s="2">
        <v>23.136660281608595</v>
      </c>
      <c r="E5" s="3">
        <v>2.8246467076667758</v>
      </c>
      <c r="F5" s="3">
        <v>2.4139252150768393</v>
      </c>
      <c r="G5" s="3">
        <v>4.2492778210304429</v>
      </c>
      <c r="H5" s="2">
        <v>32.450123772905812</v>
      </c>
      <c r="I5" s="2">
        <v>34.673388565496225</v>
      </c>
      <c r="J5" s="2">
        <v>37.741945737697499</v>
      </c>
      <c r="K5" s="2">
        <v>16.7</v>
      </c>
      <c r="L5" s="17">
        <v>9.1994070137209771</v>
      </c>
      <c r="M5" s="3">
        <v>4.3598483302698217</v>
      </c>
    </row>
    <row r="6" spans="1:23">
      <c r="A6" s="1">
        <f t="shared" si="0"/>
        <v>25</v>
      </c>
      <c r="B6" s="2">
        <v>37.359998657632893</v>
      </c>
      <c r="C6" s="8">
        <v>66.7</v>
      </c>
      <c r="D6" s="2">
        <v>14.824435763323164</v>
      </c>
      <c r="E6" s="2">
        <v>10.130570351733184</v>
      </c>
      <c r="F6" s="2">
        <v>13.838091202107641</v>
      </c>
      <c r="G6" s="3">
        <v>4.3372610158703759</v>
      </c>
      <c r="H6" s="2">
        <v>48.310404713426081</v>
      </c>
      <c r="I6" s="2">
        <v>44.198322685584898</v>
      </c>
      <c r="J6" s="16">
        <v>51.65077740364724</v>
      </c>
      <c r="K6" s="3">
        <v>6.8538119328070444</v>
      </c>
      <c r="L6" s="3">
        <v>4.3013059059612067</v>
      </c>
      <c r="M6" s="3">
        <v>5.4457292852105734</v>
      </c>
    </row>
    <row r="7" spans="1:23">
      <c r="A7" s="1">
        <f t="shared" si="0"/>
        <v>30</v>
      </c>
      <c r="B7" s="2">
        <v>23.29850063328113</v>
      </c>
      <c r="C7" s="8">
        <v>53.7</v>
      </c>
      <c r="D7" s="2">
        <v>31.407099311792511</v>
      </c>
      <c r="E7" s="3">
        <v>9.8064851053497559</v>
      </c>
      <c r="F7" s="2">
        <v>12.027222661812129</v>
      </c>
      <c r="G7" s="2">
        <v>15.263585418229427</v>
      </c>
      <c r="H7" s="16">
        <v>67.167286232557998</v>
      </c>
      <c r="I7" s="2">
        <v>31.297794028077362</v>
      </c>
      <c r="J7" s="2">
        <v>43.339269908335872</v>
      </c>
      <c r="K7" s="3">
        <v>6.8145838266304795</v>
      </c>
      <c r="L7" s="3">
        <v>4.7639392884185039</v>
      </c>
      <c r="M7" s="3">
        <v>5.1382033998604664</v>
      </c>
    </row>
    <row r="8" spans="1:23">
      <c r="A8" s="1">
        <f t="shared" si="0"/>
        <v>35</v>
      </c>
      <c r="B8" s="2">
        <v>24.469078679237491</v>
      </c>
      <c r="C8" s="8">
        <v>42.4</v>
      </c>
      <c r="D8" s="2">
        <v>37.698487833038932</v>
      </c>
      <c r="E8" s="2">
        <v>11.517107695685121</v>
      </c>
      <c r="F8" s="2">
        <v>11.993140502873521</v>
      </c>
      <c r="G8" s="3">
        <v>4.5872205056124287</v>
      </c>
      <c r="H8" s="2">
        <v>47.213434695860819</v>
      </c>
      <c r="I8" s="16">
        <v>70.782583101058904</v>
      </c>
      <c r="J8" s="2">
        <v>29.012417968062042</v>
      </c>
      <c r="K8" s="2">
        <v>8.399733893512968</v>
      </c>
      <c r="L8" s="3">
        <v>5.3747375582174843</v>
      </c>
      <c r="M8" s="3">
        <v>5.9222013112521603</v>
      </c>
    </row>
    <row r="9" spans="1:23">
      <c r="A9" s="1">
        <f t="shared" si="0"/>
        <v>40</v>
      </c>
      <c r="B9" s="16">
        <v>38.892460849879797</v>
      </c>
      <c r="C9" s="8">
        <v>46</v>
      </c>
      <c r="D9" s="3">
        <v>3.8728747462546225</v>
      </c>
      <c r="E9" s="2">
        <v>10.487038149422826</v>
      </c>
      <c r="F9" s="2">
        <v>11.661670484670015</v>
      </c>
      <c r="G9" s="2">
        <v>11.66071552596545</v>
      </c>
      <c r="H9" s="2">
        <v>18.622900179895396</v>
      </c>
      <c r="I9" s="2">
        <v>15.695323147111109</v>
      </c>
      <c r="J9" s="2">
        <v>31.053001616514283</v>
      </c>
      <c r="K9" s="3">
        <v>5.0596759151381301</v>
      </c>
      <c r="L9" s="3">
        <v>5.1742332724983804</v>
      </c>
      <c r="M9" s="3">
        <v>6.4988399774397161</v>
      </c>
    </row>
    <row r="10" spans="1:23">
      <c r="A10" s="1">
        <f t="shared" si="0"/>
        <v>45</v>
      </c>
      <c r="B10" s="2">
        <v>15.040325651833498</v>
      </c>
      <c r="C10" s="8">
        <v>34.700000000000003</v>
      </c>
      <c r="D10" s="2">
        <v>17.518410441742699</v>
      </c>
      <c r="E10" s="3">
        <v>6.9980118207771334</v>
      </c>
      <c r="F10" s="2">
        <v>10.792856825306734</v>
      </c>
      <c r="G10" s="3">
        <v>6.1329751683362366</v>
      </c>
      <c r="H10" s="2">
        <v>24.359356347071174</v>
      </c>
      <c r="I10" s="2">
        <v>30.681165781445149</v>
      </c>
      <c r="J10" s="2">
        <v>28.161491068321741</v>
      </c>
      <c r="K10" s="3">
        <v>7.4875903712464105</v>
      </c>
      <c r="L10" s="3">
        <v>8.2979241841329276</v>
      </c>
      <c r="M10" s="3">
        <v>5.5782755130282897</v>
      </c>
    </row>
    <row r="11" spans="1:23">
      <c r="A11" s="1">
        <f t="shared" si="0"/>
        <v>50</v>
      </c>
      <c r="B11" s="3">
        <v>5.1049623722124355</v>
      </c>
      <c r="C11" s="25">
        <v>100</v>
      </c>
      <c r="D11" s="3">
        <v>1.5477896212036839</v>
      </c>
      <c r="E11" s="2">
        <v>10.057586834264848</v>
      </c>
      <c r="F11" s="2">
        <v>11.47693309403251</v>
      </c>
      <c r="G11" s="3">
        <v>9.6616957367399969</v>
      </c>
      <c r="H11" s="2">
        <v>17.185284608448178</v>
      </c>
      <c r="I11" s="2">
        <v>16.165943361795186</v>
      </c>
      <c r="J11" s="2">
        <v>32.586361878496632</v>
      </c>
      <c r="K11" s="3">
        <v>6.7566345628833089</v>
      </c>
      <c r="L11" s="3">
        <v>7.4266327943360562</v>
      </c>
      <c r="M11" s="3">
        <v>7.8503931031369847</v>
      </c>
    </row>
    <row r="12" spans="1:23">
      <c r="A12" s="1">
        <f t="shared" si="0"/>
        <v>55</v>
      </c>
      <c r="B12" s="3">
        <v>1.2486726362326317</v>
      </c>
      <c r="C12" s="6">
        <v>4.0199999999999996</v>
      </c>
      <c r="D12" s="4">
        <v>0.57002937012728816</v>
      </c>
      <c r="E12" s="16">
        <v>55.005182871090689</v>
      </c>
      <c r="F12" s="2">
        <v>12.336324282799135</v>
      </c>
      <c r="G12" s="2">
        <v>10.379816340061813</v>
      </c>
      <c r="H12" s="2">
        <v>25.171043280630499</v>
      </c>
      <c r="I12" s="2">
        <v>22.888375435484544</v>
      </c>
      <c r="J12" s="2">
        <v>33.796074178322009</v>
      </c>
      <c r="K12" s="2" t="s">
        <v>15</v>
      </c>
      <c r="L12" s="3">
        <v>6.4746843641381062</v>
      </c>
      <c r="M12" s="3">
        <v>5.1230099995482714</v>
      </c>
    </row>
    <row r="13" spans="1:23">
      <c r="A13" s="1">
        <f t="shared" si="0"/>
        <v>60</v>
      </c>
      <c r="B13" s="3">
        <v>2.3088633865473693</v>
      </c>
      <c r="C13" s="6">
        <v>2.64</v>
      </c>
      <c r="D13" s="3">
        <v>0.15701166472045777</v>
      </c>
      <c r="E13" s="2">
        <v>34.21091758132205</v>
      </c>
      <c r="F13" s="2">
        <v>7.8114230597872814</v>
      </c>
      <c r="G13" s="2">
        <v>10.788860191927359</v>
      </c>
      <c r="H13" s="3">
        <v>5.8192341531564065</v>
      </c>
      <c r="I13" s="2">
        <v>15.730568201703916</v>
      </c>
      <c r="J13" s="2">
        <v>29.644969491609576</v>
      </c>
      <c r="K13" s="2" t="s">
        <v>15</v>
      </c>
      <c r="L13" s="3">
        <v>5.3186595679186564</v>
      </c>
      <c r="M13" s="3">
        <v>5.7765489751266887</v>
      </c>
    </row>
    <row r="14" spans="1:23">
      <c r="A14" s="1">
        <f t="shared" si="0"/>
        <v>65</v>
      </c>
      <c r="B14" s="4">
        <v>0.94960683047883099</v>
      </c>
      <c r="C14" s="6">
        <v>3.63</v>
      </c>
      <c r="D14" s="3">
        <v>0.26111455737202072</v>
      </c>
      <c r="E14" s="2">
        <v>16.046284159987657</v>
      </c>
      <c r="F14" s="2">
        <v>10.766172157426359</v>
      </c>
      <c r="G14" s="2">
        <v>12.955006212526072</v>
      </c>
      <c r="H14" s="3">
        <v>4.5646966910579714</v>
      </c>
      <c r="I14" s="2">
        <v>19.466731380865447</v>
      </c>
      <c r="J14" s="3">
        <v>7.4005853192812445</v>
      </c>
      <c r="K14" s="2" t="s">
        <v>15</v>
      </c>
      <c r="L14" s="3">
        <v>4.0445773900564808</v>
      </c>
      <c r="M14" s="3">
        <v>5.362357399379861</v>
      </c>
    </row>
    <row r="15" spans="1:23">
      <c r="A15" s="1">
        <f t="shared" si="0"/>
        <v>70</v>
      </c>
      <c r="B15" s="3">
        <v>1.132537085785815</v>
      </c>
      <c r="C15" s="8">
        <v>31.4</v>
      </c>
      <c r="D15" s="3">
        <v>0.23265320165446343</v>
      </c>
      <c r="E15" s="2">
        <v>11.642893439075785</v>
      </c>
      <c r="F15" s="2">
        <v>34.180349354814574</v>
      </c>
      <c r="G15" s="2">
        <v>10.905769100312652</v>
      </c>
      <c r="H15" s="3">
        <v>8.3989090308609278</v>
      </c>
      <c r="I15" s="3">
        <v>5.604824436375627</v>
      </c>
      <c r="J15" s="3">
        <v>2.8278105616485374</v>
      </c>
      <c r="K15" s="2" t="s">
        <v>15</v>
      </c>
      <c r="L15" s="3">
        <v>4.8625019689944633</v>
      </c>
      <c r="M15" s="3">
        <v>6.148244456516915</v>
      </c>
    </row>
    <row r="16" spans="1:23">
      <c r="A16" s="1">
        <f t="shared" si="0"/>
        <v>75</v>
      </c>
      <c r="B16" s="3">
        <v>5.9205799716070313</v>
      </c>
      <c r="C16" s="7">
        <v>0.61899999999999999</v>
      </c>
      <c r="D16" s="3">
        <v>0.23241108741825908</v>
      </c>
      <c r="E16" s="3">
        <v>3.4691713130989221</v>
      </c>
      <c r="F16" s="2">
        <v>44.460780539827574</v>
      </c>
      <c r="G16" s="2">
        <v>10.548598450847383</v>
      </c>
      <c r="H16" s="2">
        <v>11.252600793309947</v>
      </c>
      <c r="I16" s="3">
        <v>3.8839564205950632</v>
      </c>
      <c r="J16" s="3">
        <v>7.7076614784674682</v>
      </c>
      <c r="K16" s="2" t="s">
        <v>15</v>
      </c>
      <c r="L16" s="3">
        <v>4.0920595240372784</v>
      </c>
      <c r="M16" s="16">
        <v>59.580530406844652</v>
      </c>
    </row>
    <row r="17" spans="1:13">
      <c r="A17" s="1">
        <f t="shared" si="0"/>
        <v>80</v>
      </c>
      <c r="B17" s="2" t="s">
        <v>15</v>
      </c>
      <c r="C17" s="6">
        <v>1.6</v>
      </c>
      <c r="D17" s="3">
        <v>0.33285842115823661</v>
      </c>
      <c r="E17" s="3">
        <v>1.2779440652352902</v>
      </c>
      <c r="F17" s="2">
        <v>31.432811127681898</v>
      </c>
      <c r="G17" s="2">
        <v>12.082619926626803</v>
      </c>
      <c r="H17" s="3">
        <v>9.1730618896730611</v>
      </c>
      <c r="I17" s="3">
        <v>8.7665137843350127</v>
      </c>
      <c r="J17" s="2" t="s">
        <v>15</v>
      </c>
      <c r="K17" s="2" t="s">
        <v>15</v>
      </c>
      <c r="L17" s="3">
        <v>1.2135580965412089</v>
      </c>
      <c r="M17" s="3">
        <v>2.2368305339950583</v>
      </c>
    </row>
    <row r="18" spans="1:13">
      <c r="A18" s="1">
        <f t="shared" si="0"/>
        <v>85</v>
      </c>
      <c r="B18" s="2" t="s">
        <v>15</v>
      </c>
      <c r="C18" s="6">
        <v>1.25</v>
      </c>
      <c r="D18" s="3">
        <v>0.3935469927195604</v>
      </c>
      <c r="E18" s="3">
        <v>4.4985678347468223</v>
      </c>
      <c r="F18" s="2">
        <v>15.189466356095368</v>
      </c>
      <c r="G18" s="2">
        <v>11.520595642530049</v>
      </c>
      <c r="H18" s="2">
        <v>10.517960668153369</v>
      </c>
      <c r="I18" s="3">
        <v>8.5831236116329919</v>
      </c>
      <c r="J18" s="2" t="s">
        <v>15</v>
      </c>
      <c r="K18" s="2" t="s">
        <v>15</v>
      </c>
      <c r="L18" s="3">
        <v>1.3373347356677026</v>
      </c>
      <c r="M18" s="3">
        <v>2.7772333033698295</v>
      </c>
    </row>
    <row r="19" spans="1:13">
      <c r="A19" s="1">
        <f t="shared" si="0"/>
        <v>90</v>
      </c>
      <c r="B19" s="2" t="s">
        <v>15</v>
      </c>
      <c r="C19" s="6">
        <v>3.06</v>
      </c>
      <c r="D19" s="3">
        <v>0.35250815861601459</v>
      </c>
      <c r="E19" s="4">
        <v>0.65397935598243517</v>
      </c>
      <c r="F19" s="2">
        <v>15.445372648016765</v>
      </c>
      <c r="G19" s="2">
        <v>17.185070594749462</v>
      </c>
      <c r="H19" s="3">
        <v>7.7294236269196235</v>
      </c>
      <c r="I19" s="2">
        <v>15.643976329641648</v>
      </c>
      <c r="J19" s="2" t="s">
        <v>15</v>
      </c>
      <c r="K19" s="2" t="s">
        <v>15</v>
      </c>
      <c r="L19" s="3">
        <v>2.0358815963884731</v>
      </c>
      <c r="M19" s="3">
        <v>0.43183774933249586</v>
      </c>
    </row>
    <row r="20" spans="1:13">
      <c r="A20" s="1">
        <f t="shared" si="0"/>
        <v>95</v>
      </c>
      <c r="B20" s="2" t="s">
        <v>15</v>
      </c>
      <c r="C20" s="2" t="s">
        <v>15</v>
      </c>
      <c r="D20" s="3">
        <v>2.5499774833027526</v>
      </c>
      <c r="E20" s="3">
        <v>7.0985531102755219</v>
      </c>
      <c r="F20" s="3">
        <v>1.0056319879746778</v>
      </c>
      <c r="G20" s="2">
        <v>15.053541188780343</v>
      </c>
      <c r="H20" s="3">
        <v>4.9604754246869698</v>
      </c>
      <c r="I20" s="3">
        <v>6.265032085599664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4.0794696775290564</v>
      </c>
      <c r="E21" s="2">
        <v>23.986605680619149</v>
      </c>
      <c r="F21" s="3">
        <v>1.2277473363334301</v>
      </c>
      <c r="G21" s="2">
        <v>28.595336032997821</v>
      </c>
      <c r="H21" s="3">
        <v>4.2513114431044068</v>
      </c>
      <c r="I21" s="3">
        <v>5.0712553526461051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3.7247239868492659</v>
      </c>
      <c r="F22" s="3">
        <v>0.944189008037012</v>
      </c>
      <c r="G22" s="3">
        <v>38.792645391087582</v>
      </c>
      <c r="H22" s="2">
        <v>14.89720465094709</v>
      </c>
      <c r="I22" s="3">
        <v>6.2524012218437868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2">
        <v>10.323444785611942</v>
      </c>
      <c r="F23" s="2">
        <v>14.72590125059422</v>
      </c>
      <c r="G23" s="2">
        <v>16.605766741510728</v>
      </c>
      <c r="H23" s="2">
        <v>10.866355526832407</v>
      </c>
      <c r="I23" s="2">
        <v>10.933916251907556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2">
        <v>15.030301441932341</v>
      </c>
      <c r="F24" s="3">
        <v>81.059616803768648</v>
      </c>
      <c r="G24" s="3">
        <v>2.3167007831937889</v>
      </c>
      <c r="H24" s="2">
        <v>17.982673808255072</v>
      </c>
      <c r="I24" s="3">
        <v>7.1706175109626482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2">
        <v>15.852456173756707</v>
      </c>
      <c r="F25" s="3">
        <v>63.766983195433639</v>
      </c>
      <c r="G25" s="3">
        <v>7.5329547029287509</v>
      </c>
      <c r="H25" s="2">
        <v>14.519314564111902</v>
      </c>
      <c r="I25" s="2">
        <v>18.584784279056613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2">
        <v>15.248714267601418</v>
      </c>
      <c r="F26" s="2">
        <v>49.429657489829623</v>
      </c>
      <c r="G26" s="2">
        <v>16.308893107955313</v>
      </c>
      <c r="H26" s="3">
        <v>7.4850517932765728</v>
      </c>
      <c r="I26" s="2">
        <v>25.552664587316201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2">
        <v>50.681880319284936</v>
      </c>
      <c r="F27" s="5">
        <v>106.09794416081127</v>
      </c>
      <c r="G27" s="3">
        <v>1.1696880937181593</v>
      </c>
      <c r="H27" s="2">
        <v>9.9897223064194982</v>
      </c>
      <c r="I27" s="2">
        <v>15.194644135353991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2">
        <v>15.265766157388351</v>
      </c>
      <c r="F28" s="16">
        <v>176.20305560982604</v>
      </c>
      <c r="G28" s="2">
        <v>10.669131043571404</v>
      </c>
      <c r="H28" s="2">
        <v>47.283313397273467</v>
      </c>
      <c r="I28" s="2">
        <v>10.355580097225371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7.1991356827112973</v>
      </c>
      <c r="F29" s="2">
        <v>109.89372515262306</v>
      </c>
      <c r="G29" s="2">
        <v>37.405504700653793</v>
      </c>
      <c r="H29" s="2">
        <v>55.746468057034861</v>
      </c>
      <c r="I29" s="2">
        <v>51.974446244446085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5.2443752376630881</v>
      </c>
      <c r="F30" s="2">
        <v>15.683240998691932</v>
      </c>
      <c r="G30" s="3">
        <v>80.728561350704823</v>
      </c>
      <c r="H30" s="2">
        <v>25.663435025355835</v>
      </c>
      <c r="I30" s="2">
        <v>38.92859327785586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3.6665208541115137</v>
      </c>
      <c r="F31" s="2">
        <v>43.580772268606239</v>
      </c>
      <c r="G31" s="3">
        <v>9.1373507105004315</v>
      </c>
      <c r="H31" s="2">
        <v>12.952399142088939</v>
      </c>
      <c r="I31" s="2">
        <v>10.17045771264787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8.7575485411844394</v>
      </c>
      <c r="F32" s="4">
        <v>0.92670535362735773</v>
      </c>
      <c r="G32" s="3">
        <v>1.6665491887430355</v>
      </c>
      <c r="H32" s="3">
        <v>5.9537345321119641</v>
      </c>
      <c r="I32" s="2">
        <v>24.8536432034253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2">
        <v>33.411813875356657</v>
      </c>
      <c r="F33" s="4">
        <v>0.70431454025484608</v>
      </c>
      <c r="G33" s="2">
        <v>38.164825351758346</v>
      </c>
      <c r="H33" s="2" t="s">
        <v>15</v>
      </c>
      <c r="I33" s="2">
        <v>15.849189802602497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2">
        <v>22.253827847327155</v>
      </c>
      <c r="F34" s="3">
        <v>1.7956501981160435</v>
      </c>
      <c r="G34" s="2">
        <v>45.670326175068013</v>
      </c>
      <c r="H34" s="2" t="s">
        <v>15</v>
      </c>
      <c r="I34" s="2">
        <v>12.834343965397631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2">
        <v>27.735241578764999</v>
      </c>
      <c r="F35" s="3">
        <v>9.8791773070723981</v>
      </c>
      <c r="G35" s="2">
        <v>41.584549057519268</v>
      </c>
      <c r="H35" s="2" t="s">
        <v>15</v>
      </c>
      <c r="I35" s="3">
        <v>2.3848546472796714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9.915499254330296</v>
      </c>
      <c r="F36" s="2">
        <v>15.94673620074864</v>
      </c>
      <c r="G36" s="2">
        <v>39.677547896007617</v>
      </c>
      <c r="H36" s="2" t="s">
        <v>15</v>
      </c>
      <c r="I36" s="3">
        <v>1.608298751575695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8.766417666211197</v>
      </c>
      <c r="F37" s="2" t="s">
        <v>15</v>
      </c>
      <c r="G37" s="2">
        <v>46.169005894119465</v>
      </c>
      <c r="H37" s="2" t="s">
        <v>15</v>
      </c>
      <c r="I37" s="3">
        <v>1.9530136005279333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>
        <v>41.700085426678406</v>
      </c>
      <c r="H38" s="2" t="s">
        <v>15</v>
      </c>
      <c r="I38" s="3">
        <v>2.8765733555988038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16">
        <v>124.34445842823261</v>
      </c>
      <c r="H39" s="2" t="s">
        <v>15</v>
      </c>
      <c r="I39" s="3">
        <v>4.5802587123964704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>
        <v>24.197974862711224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4.9389646031980874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83">
        <f>MIN(B2:B40)</f>
        <v>0.94960683047883099</v>
      </c>
      <c r="C42" s="83">
        <f t="shared" ref="C42:M42" si="1">MIN(C2:C40)</f>
        <v>0.61899999999999999</v>
      </c>
      <c r="D42" s="83">
        <f t="shared" si="1"/>
        <v>0.15701166472045777</v>
      </c>
      <c r="E42" s="83">
        <f t="shared" si="1"/>
        <v>0.65397935598243517</v>
      </c>
      <c r="F42" s="83">
        <f t="shared" si="1"/>
        <v>0.70431454025484608</v>
      </c>
      <c r="G42" s="83">
        <f t="shared" si="1"/>
        <v>1.1696880937181593</v>
      </c>
      <c r="H42" s="83">
        <f t="shared" si="1"/>
        <v>1.5469353123899554</v>
      </c>
      <c r="I42" s="83">
        <f t="shared" si="1"/>
        <v>1.608298751575695</v>
      </c>
      <c r="J42" s="83">
        <f t="shared" si="1"/>
        <v>2.8278105616485374</v>
      </c>
      <c r="K42" s="83">
        <f t="shared" si="1"/>
        <v>5.0596759151381301</v>
      </c>
      <c r="L42" s="83">
        <f t="shared" si="1"/>
        <v>1.2135580965412089</v>
      </c>
      <c r="M42" s="83">
        <f t="shared" si="1"/>
        <v>0.43183774933249586</v>
      </c>
    </row>
    <row r="43" spans="1:13">
      <c r="A43" t="s">
        <v>17</v>
      </c>
      <c r="B43" s="83">
        <f>MAX(B2:B41)</f>
        <v>38.892460849879797</v>
      </c>
      <c r="C43" s="83">
        <f t="shared" ref="C43:M43" si="2">MAX(C2:C41)</f>
        <v>100</v>
      </c>
      <c r="D43" s="83">
        <f t="shared" si="2"/>
        <v>53.097713329230579</v>
      </c>
      <c r="E43" s="83">
        <f t="shared" si="2"/>
        <v>55.005182871090689</v>
      </c>
      <c r="F43" s="83">
        <f t="shared" si="2"/>
        <v>176.20305560982604</v>
      </c>
      <c r="G43" s="83">
        <f t="shared" si="2"/>
        <v>124.34445842823261</v>
      </c>
      <c r="H43" s="83">
        <f t="shared" si="2"/>
        <v>67.167286232557998</v>
      </c>
      <c r="I43" s="83">
        <f t="shared" si="2"/>
        <v>70.782583101058904</v>
      </c>
      <c r="J43" s="83">
        <f t="shared" si="2"/>
        <v>51.65077740364724</v>
      </c>
      <c r="K43" s="83">
        <f t="shared" si="2"/>
        <v>39.351950236420286</v>
      </c>
      <c r="L43" s="83">
        <f t="shared" si="2"/>
        <v>9.1994070137209771</v>
      </c>
      <c r="M43" s="83">
        <f t="shared" si="2"/>
        <v>59.580530406844652</v>
      </c>
    </row>
    <row r="45" spans="1:13" ht="26.25">
      <c r="B45" s="84"/>
      <c r="C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C3F0-DB09-44E8-AC95-4C68F6A2BFB6}">
  <dimension ref="A1:W45"/>
  <sheetViews>
    <sheetView workbookViewId="0">
      <selection activeCell="N21" sqref="N21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16">
        <v>34.909667396359779</v>
      </c>
      <c r="C2" s="3">
        <v>2.0139567102724159</v>
      </c>
      <c r="D2" s="2">
        <v>11.077480900233571</v>
      </c>
      <c r="E2" s="3">
        <v>5.3049971143455839</v>
      </c>
      <c r="F2" s="16">
        <v>46.569857138889553</v>
      </c>
      <c r="G2" s="16">
        <v>41.101384212295969</v>
      </c>
      <c r="H2" s="6">
        <v>2.5299999999999998</v>
      </c>
      <c r="I2" s="3">
        <v>2.2679509826624984</v>
      </c>
      <c r="J2" s="2">
        <v>15.030729862255852</v>
      </c>
      <c r="K2" s="2">
        <v>17.21354869723158</v>
      </c>
      <c r="L2" s="3">
        <v>5.3451930763764928</v>
      </c>
      <c r="M2" s="3">
        <v>6.7998577907049986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3">
        <v>7.4138013376851122</v>
      </c>
      <c r="C3" s="16">
        <v>56.812901618961924</v>
      </c>
      <c r="D3" s="3">
        <v>9.6308924211883316</v>
      </c>
      <c r="E3" s="3">
        <v>4.2241389169406043</v>
      </c>
      <c r="F3" s="3">
        <v>7.7803577685425855</v>
      </c>
      <c r="G3" s="2">
        <v>13.381112383711491</v>
      </c>
      <c r="H3" s="6">
        <v>4.09</v>
      </c>
      <c r="I3" s="3">
        <v>1.9306780603860767</v>
      </c>
      <c r="J3" s="2">
        <v>15.789853758687709</v>
      </c>
      <c r="K3" s="2">
        <v>20.249590810173494</v>
      </c>
      <c r="L3" s="3">
        <v>5.4657833685827342</v>
      </c>
      <c r="M3" s="3">
        <v>6.3516492406042619</v>
      </c>
    </row>
    <row r="4" spans="1:23">
      <c r="A4" s="1">
        <f t="shared" si="0"/>
        <v>15</v>
      </c>
      <c r="B4" s="2">
        <v>25.653598628554004</v>
      </c>
      <c r="C4" s="2">
        <v>51.769871518365612</v>
      </c>
      <c r="D4" s="16">
        <v>26.139855698959</v>
      </c>
      <c r="E4" s="3">
        <v>6.2886703726031756</v>
      </c>
      <c r="F4" s="3">
        <v>4.3009416484317393</v>
      </c>
      <c r="G4" s="3">
        <v>5.4116959879253814</v>
      </c>
      <c r="H4" s="8">
        <v>13.3</v>
      </c>
      <c r="I4" s="3">
        <v>2.7483859978741449</v>
      </c>
      <c r="J4" s="16">
        <v>19.789536239337167</v>
      </c>
      <c r="K4" s="16">
        <v>20.257022725232776</v>
      </c>
      <c r="L4" s="3">
        <v>5.8215367187082041</v>
      </c>
      <c r="M4" s="3">
        <v>5.1734351500375624</v>
      </c>
    </row>
    <row r="5" spans="1:23">
      <c r="A5" s="1">
        <f t="shared" si="0"/>
        <v>20</v>
      </c>
      <c r="B5" s="2">
        <v>22.826891485242925</v>
      </c>
      <c r="C5" s="2">
        <v>46.4</v>
      </c>
      <c r="D5" s="3">
        <v>7.5856870459274992</v>
      </c>
      <c r="E5" s="3">
        <v>3.5452668536687768</v>
      </c>
      <c r="F5" s="3">
        <v>3.3860642205702072</v>
      </c>
      <c r="G5" s="3">
        <v>4.1745108329960017</v>
      </c>
      <c r="H5" s="8">
        <v>12.1</v>
      </c>
      <c r="I5" s="2">
        <v>21.526758898490694</v>
      </c>
      <c r="J5" s="2">
        <v>19.223619873757041</v>
      </c>
      <c r="K5" s="3">
        <v>5.68</v>
      </c>
      <c r="L5" s="17">
        <v>8.7534807946727824</v>
      </c>
      <c r="M5" s="3">
        <v>6.2358156084631506</v>
      </c>
    </row>
    <row r="6" spans="1:23">
      <c r="A6" s="1">
        <f t="shared" si="0"/>
        <v>25</v>
      </c>
      <c r="B6" s="2">
        <v>27.798523773064581</v>
      </c>
      <c r="C6" s="2">
        <v>53.531773521092397</v>
      </c>
      <c r="D6" s="3">
        <v>5.2642705504110792</v>
      </c>
      <c r="E6" s="3">
        <v>7.9327089714400971</v>
      </c>
      <c r="F6" s="3">
        <v>9.5957263951676151</v>
      </c>
      <c r="G6" s="3">
        <v>4.3078326513163585</v>
      </c>
      <c r="H6" s="8">
        <v>19.5</v>
      </c>
      <c r="I6" s="2">
        <v>20.430954276407025</v>
      </c>
      <c r="J6" s="2">
        <v>17.567541362953701</v>
      </c>
      <c r="K6" s="3">
        <v>5.8178912031063774</v>
      </c>
      <c r="L6" s="3">
        <v>6.3905234251535923</v>
      </c>
      <c r="M6" s="3">
        <v>7.2893717877470348</v>
      </c>
    </row>
    <row r="7" spans="1:23">
      <c r="A7" s="1">
        <f t="shared" si="0"/>
        <v>30</v>
      </c>
      <c r="B7" s="2">
        <v>15.347182206416672</v>
      </c>
      <c r="C7" s="2">
        <v>50.263387236938719</v>
      </c>
      <c r="D7" s="3">
        <v>6.2733877383472443</v>
      </c>
      <c r="E7" s="3">
        <v>9.7351216737832225</v>
      </c>
      <c r="F7" s="2">
        <v>12.946257712437307</v>
      </c>
      <c r="G7" s="2">
        <v>11.422237583572507</v>
      </c>
      <c r="H7" s="20">
        <v>32</v>
      </c>
      <c r="I7" s="2">
        <v>12.219902691053079</v>
      </c>
      <c r="J7" s="2">
        <v>13.43768909976583</v>
      </c>
      <c r="K7" s="3">
        <v>3.4462491510626636</v>
      </c>
      <c r="L7" s="3">
        <v>6.0102192270965054</v>
      </c>
      <c r="M7" s="3">
        <v>7.5288754214125237</v>
      </c>
    </row>
    <row r="8" spans="1:23">
      <c r="A8" s="1">
        <f t="shared" si="0"/>
        <v>35</v>
      </c>
      <c r="B8" s="2">
        <v>14.279640041007413</v>
      </c>
      <c r="C8" s="2">
        <v>37.722958515905397</v>
      </c>
      <c r="D8" s="2">
        <v>16.344690004892431</v>
      </c>
      <c r="E8" s="2">
        <v>16.598060198692465</v>
      </c>
      <c r="F8" s="2">
        <v>19.743464399650257</v>
      </c>
      <c r="G8" s="3">
        <v>4.4431938428237228</v>
      </c>
      <c r="H8" s="8">
        <v>28.3</v>
      </c>
      <c r="I8" s="16">
        <v>42.765118890939235</v>
      </c>
      <c r="J8" s="2">
        <v>11.150189340257755</v>
      </c>
      <c r="K8" s="2">
        <v>4.5737591508886863</v>
      </c>
      <c r="L8" s="3">
        <v>7.329075119725772</v>
      </c>
      <c r="M8" s="3">
        <v>4.5653061491422919</v>
      </c>
    </row>
    <row r="9" spans="1:23">
      <c r="A9" s="1">
        <f t="shared" si="0"/>
        <v>40</v>
      </c>
      <c r="B9" s="2">
        <v>15.353638828396981</v>
      </c>
      <c r="C9" s="2">
        <v>34.09801258892557</v>
      </c>
      <c r="D9" s="3">
        <v>2.5313007678486557</v>
      </c>
      <c r="E9" s="2">
        <v>16.015168012953584</v>
      </c>
      <c r="F9" s="2">
        <v>18.93073521047409</v>
      </c>
      <c r="G9" s="2">
        <v>13.233960083529091</v>
      </c>
      <c r="H9" s="8">
        <v>13</v>
      </c>
      <c r="I9" s="3">
        <v>9.0722297441019979</v>
      </c>
      <c r="J9" s="2">
        <v>17.172529676934754</v>
      </c>
      <c r="K9" s="2">
        <v>2.9948539661523661</v>
      </c>
      <c r="L9" s="3">
        <v>7.4647018163543901</v>
      </c>
      <c r="M9" s="3">
        <v>6.6728440137291587</v>
      </c>
    </row>
    <row r="10" spans="1:23">
      <c r="A10" s="1">
        <f t="shared" si="0"/>
        <v>45</v>
      </c>
      <c r="B10" s="3">
        <v>6.2548053098409824</v>
      </c>
      <c r="C10" s="2">
        <v>21.763785962463423</v>
      </c>
      <c r="D10" s="3">
        <v>7.124880307652588</v>
      </c>
      <c r="E10" s="2">
        <v>12.070506750759613</v>
      </c>
      <c r="F10" s="2">
        <v>17.635183713324231</v>
      </c>
      <c r="G10" s="2">
        <v>10.974803368991502</v>
      </c>
      <c r="H10" s="8">
        <v>15.9</v>
      </c>
      <c r="I10" s="2">
        <v>13.736218479539957</v>
      </c>
      <c r="J10" s="2">
        <v>17.60128036702466</v>
      </c>
      <c r="K10" s="2">
        <v>2.6416101026044339</v>
      </c>
      <c r="L10" s="3">
        <v>8.3650559492269743</v>
      </c>
      <c r="M10" s="3">
        <v>5.6371983764154727</v>
      </c>
    </row>
    <row r="11" spans="1:23">
      <c r="A11" s="1">
        <f t="shared" si="0"/>
        <v>50</v>
      </c>
      <c r="B11" s="3">
        <v>1.9575180012639133</v>
      </c>
      <c r="C11" s="2">
        <v>23.319533979673441</v>
      </c>
      <c r="D11" s="4">
        <v>0.69172233525212712</v>
      </c>
      <c r="E11" s="2">
        <v>13.241409861314914</v>
      </c>
      <c r="F11" s="2">
        <v>18.914714998743804</v>
      </c>
      <c r="G11" s="2">
        <v>13.808134877733833</v>
      </c>
      <c r="H11" s="6">
        <v>8.7200000000000006</v>
      </c>
      <c r="I11" s="3">
        <v>9.9271170416169294</v>
      </c>
      <c r="J11" s="2">
        <v>14.067596907015348</v>
      </c>
      <c r="K11" s="3">
        <v>2.7999206262717906</v>
      </c>
      <c r="L11" s="3">
        <v>6.6631943654056638</v>
      </c>
      <c r="M11" s="3">
        <v>7.2142481425259168</v>
      </c>
    </row>
    <row r="12" spans="1:23">
      <c r="A12" s="1">
        <f t="shared" si="0"/>
        <v>55</v>
      </c>
      <c r="B12" s="4">
        <v>0.82429476197577167</v>
      </c>
      <c r="C12" s="3">
        <v>1.190915504505671</v>
      </c>
      <c r="D12" s="4">
        <v>0.42673443211838458</v>
      </c>
      <c r="E12" s="2">
        <v>14.385992764999962</v>
      </c>
      <c r="F12" s="2">
        <v>17.884191035263846</v>
      </c>
      <c r="G12" s="2">
        <v>14.398735996558701</v>
      </c>
      <c r="H12" s="8">
        <v>10.6</v>
      </c>
      <c r="I12" s="3">
        <v>9.8362042807961263</v>
      </c>
      <c r="J12" s="3">
        <v>9.0490126010722705</v>
      </c>
      <c r="K12" s="2" t="s">
        <v>15</v>
      </c>
      <c r="L12" s="3">
        <v>5.1807136046692088</v>
      </c>
      <c r="M12" s="3">
        <v>4.5560290743271068</v>
      </c>
    </row>
    <row r="13" spans="1:23">
      <c r="A13" s="1">
        <f t="shared" si="0"/>
        <v>60</v>
      </c>
      <c r="B13" s="4">
        <v>0.78750165058093102</v>
      </c>
      <c r="C13" s="3">
        <v>0.78281101355215643</v>
      </c>
      <c r="D13" s="3">
        <v>0.15522262733988065</v>
      </c>
      <c r="E13" s="2">
        <v>11.270171300305721</v>
      </c>
      <c r="F13" s="2">
        <v>11.772488895977579</v>
      </c>
      <c r="G13" s="2">
        <v>19.371921509321862</v>
      </c>
      <c r="H13" s="6">
        <v>4.3099999999999996</v>
      </c>
      <c r="I13" s="3">
        <v>6.9176538862179786</v>
      </c>
      <c r="J13" s="2">
        <v>12.513416709538879</v>
      </c>
      <c r="K13" s="2" t="s">
        <v>15</v>
      </c>
      <c r="L13" s="3">
        <v>4.1312310479577512</v>
      </c>
      <c r="M13" s="3">
        <v>4.2901215817153497</v>
      </c>
    </row>
    <row r="14" spans="1:23">
      <c r="A14" s="1">
        <f t="shared" si="0"/>
        <v>65</v>
      </c>
      <c r="B14" s="4">
        <v>0.70123138925383732</v>
      </c>
      <c r="C14" s="3">
        <v>2.6024547876079867</v>
      </c>
      <c r="D14" s="3">
        <v>0.21683470498096613</v>
      </c>
      <c r="E14" s="3">
        <v>6.6989240915611692</v>
      </c>
      <c r="F14" s="2">
        <v>16.413731077422188</v>
      </c>
      <c r="G14" s="2">
        <v>19.938023119014719</v>
      </c>
      <c r="H14" s="6">
        <v>3.91</v>
      </c>
      <c r="I14" s="2">
        <v>10.43559260263668</v>
      </c>
      <c r="J14" s="2">
        <v>4.4866300386766316</v>
      </c>
      <c r="K14" s="2" t="s">
        <v>15</v>
      </c>
      <c r="L14" s="3">
        <v>3.2967345958538683</v>
      </c>
      <c r="M14" s="3">
        <v>4.0988692822486188</v>
      </c>
    </row>
    <row r="15" spans="1:23">
      <c r="A15" s="1">
        <f t="shared" si="0"/>
        <v>70</v>
      </c>
      <c r="B15" s="3">
        <v>0.84732241558599686</v>
      </c>
      <c r="C15" s="2">
        <v>24.055770457416749</v>
      </c>
      <c r="D15" s="3">
        <v>0.23440040435314691</v>
      </c>
      <c r="E15" s="3">
        <v>6.1304389064418237</v>
      </c>
      <c r="F15" s="2">
        <v>13.368350494222822</v>
      </c>
      <c r="G15" s="2">
        <v>17.089957456422646</v>
      </c>
      <c r="H15" s="6">
        <v>6.25</v>
      </c>
      <c r="I15" s="3">
        <v>3.6709602118449873</v>
      </c>
      <c r="J15" s="3">
        <v>2.9761296392849594</v>
      </c>
      <c r="K15" s="2" t="s">
        <v>15</v>
      </c>
      <c r="L15" s="3">
        <v>3.3918249520047064</v>
      </c>
      <c r="M15" s="3">
        <v>4.1325048032484544</v>
      </c>
    </row>
    <row r="16" spans="1:23">
      <c r="A16" s="1">
        <f t="shared" si="0"/>
        <v>75</v>
      </c>
      <c r="B16" s="2">
        <v>13.605593201019019</v>
      </c>
      <c r="C16" s="3">
        <v>0.25916084946969814</v>
      </c>
      <c r="D16" s="3">
        <v>0.2236962682923796</v>
      </c>
      <c r="E16" s="3">
        <v>2.4281241772546527</v>
      </c>
      <c r="F16" s="2">
        <v>11.369225763287742</v>
      </c>
      <c r="G16" s="2">
        <v>14.451123077870831</v>
      </c>
      <c r="H16" s="6">
        <v>8.77</v>
      </c>
      <c r="I16" s="3">
        <v>4.3867890245518195</v>
      </c>
      <c r="J16" s="3">
        <v>4.7319356082873556</v>
      </c>
      <c r="K16" s="2" t="s">
        <v>15</v>
      </c>
      <c r="L16" s="3">
        <v>2.9559557010030519</v>
      </c>
      <c r="M16" s="16">
        <v>11.202117309000345</v>
      </c>
    </row>
    <row r="17" spans="1:13">
      <c r="A17" s="1">
        <f t="shared" si="0"/>
        <v>80</v>
      </c>
      <c r="B17" s="2" t="s">
        <v>15</v>
      </c>
      <c r="C17" s="4">
        <v>0.5019100552394421</v>
      </c>
      <c r="D17" s="3">
        <v>0.23317314232893185</v>
      </c>
      <c r="E17" s="3">
        <v>1.3038363133944741</v>
      </c>
      <c r="F17" s="2">
        <v>10.332622512499897</v>
      </c>
      <c r="G17" s="2">
        <v>18.895851767968285</v>
      </c>
      <c r="H17" s="6">
        <v>8.4700000000000006</v>
      </c>
      <c r="I17" s="2">
        <v>10.67504781771601</v>
      </c>
      <c r="J17" s="8" t="s">
        <v>15</v>
      </c>
      <c r="K17" s="2" t="s">
        <v>15</v>
      </c>
      <c r="L17" s="4">
        <v>0.97253928355491881</v>
      </c>
      <c r="M17" s="3">
        <v>1.9434895025341503</v>
      </c>
    </row>
    <row r="18" spans="1:13">
      <c r="A18" s="1">
        <f t="shared" si="0"/>
        <v>85</v>
      </c>
      <c r="B18" s="2" t="s">
        <v>15</v>
      </c>
      <c r="C18" s="4">
        <v>0.75578598724685075</v>
      </c>
      <c r="D18" s="3">
        <v>0.41579432569056418</v>
      </c>
      <c r="E18" s="3">
        <v>2.8838218824641566</v>
      </c>
      <c r="F18" s="3">
        <v>7.1684983860183626</v>
      </c>
      <c r="G18" s="2">
        <v>16.249332430221568</v>
      </c>
      <c r="H18" s="6">
        <v>8.65</v>
      </c>
      <c r="I18" s="2">
        <v>10.534257418115491</v>
      </c>
      <c r="J18" s="8" t="s">
        <v>15</v>
      </c>
      <c r="K18" s="2" t="s">
        <v>15</v>
      </c>
      <c r="L18" s="3">
        <v>2.8023809149707368</v>
      </c>
      <c r="M18" s="3">
        <v>2.5279230052851518</v>
      </c>
    </row>
    <row r="19" spans="1:13">
      <c r="A19" s="1">
        <f t="shared" si="0"/>
        <v>90</v>
      </c>
      <c r="B19" s="2" t="s">
        <v>15</v>
      </c>
      <c r="C19" s="3">
        <v>3.7715715908537026</v>
      </c>
      <c r="D19" s="3">
        <v>0.27482823075010027</v>
      </c>
      <c r="E19" s="3">
        <v>1.2293786681060301</v>
      </c>
      <c r="F19" s="3">
        <v>9.1493793934027483</v>
      </c>
      <c r="G19" s="2">
        <v>19.697882539140551</v>
      </c>
      <c r="H19" s="6">
        <v>6.6</v>
      </c>
      <c r="I19" s="2">
        <v>17.921581295637218</v>
      </c>
      <c r="J19" s="8" t="s">
        <v>15</v>
      </c>
      <c r="K19" s="2" t="s">
        <v>15</v>
      </c>
      <c r="L19" s="3">
        <v>3.3890763894425633</v>
      </c>
      <c r="M19" s="3">
        <v>0.33724130713209183</v>
      </c>
    </row>
    <row r="20" spans="1:13">
      <c r="A20" s="1">
        <f t="shared" si="0"/>
        <v>95</v>
      </c>
      <c r="B20" s="2" t="s">
        <v>15</v>
      </c>
      <c r="C20" s="2" t="s">
        <v>15</v>
      </c>
      <c r="D20" s="4">
        <v>0.63417830460594904</v>
      </c>
      <c r="E20" s="3">
        <v>4.9753263591876573</v>
      </c>
      <c r="F20" s="3">
        <v>1.841196264144459</v>
      </c>
      <c r="G20" s="2">
        <v>17.069925566281285</v>
      </c>
      <c r="H20" s="6">
        <v>4.6900000000000004</v>
      </c>
      <c r="I20" s="3">
        <v>8.5934378361776123</v>
      </c>
      <c r="J20" s="8" t="s">
        <v>15</v>
      </c>
      <c r="K20" s="2" t="s">
        <v>15</v>
      </c>
      <c r="L20" s="3" t="s">
        <v>15</v>
      </c>
      <c r="M20" s="6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2.0798358960335435</v>
      </c>
      <c r="E21" s="2">
        <v>11.996655511908571</v>
      </c>
      <c r="F21" s="3">
        <v>1.392748581980453</v>
      </c>
      <c r="G21" s="2">
        <v>13.482304722808662</v>
      </c>
      <c r="H21" s="6">
        <v>3.68</v>
      </c>
      <c r="I21" s="3">
        <v>6.6813308637889275</v>
      </c>
      <c r="J21" s="8" t="s">
        <v>15</v>
      </c>
      <c r="K21" s="2" t="s">
        <v>15</v>
      </c>
      <c r="L21" s="3" t="s">
        <v>15</v>
      </c>
      <c r="M21" s="6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2.95879412713228</v>
      </c>
      <c r="F22" s="3">
        <v>1.38713297783852</v>
      </c>
      <c r="G22" s="2">
        <v>11.962971721128502</v>
      </c>
      <c r="H22" s="8">
        <v>11</v>
      </c>
      <c r="I22" s="3">
        <v>6.6605349936647169</v>
      </c>
      <c r="J22" s="8" t="s">
        <v>15</v>
      </c>
      <c r="K22" s="2" t="s">
        <v>15</v>
      </c>
      <c r="L22" s="3" t="s">
        <v>15</v>
      </c>
      <c r="M22" s="6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5.8381254770034721</v>
      </c>
      <c r="F23" s="3">
        <v>5.7131598493493589</v>
      </c>
      <c r="G23" s="3">
        <v>7.5451160960221255</v>
      </c>
      <c r="H23" s="6">
        <v>5.96</v>
      </c>
      <c r="I23" s="2">
        <v>10.188271358593884</v>
      </c>
      <c r="J23" s="8" t="s">
        <v>15</v>
      </c>
      <c r="K23" s="2" t="s">
        <v>15</v>
      </c>
      <c r="L23" s="3" t="s">
        <v>15</v>
      </c>
      <c r="M23" s="6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9.4400737839764677</v>
      </c>
      <c r="F24" s="3">
        <v>7.4315929117242794</v>
      </c>
      <c r="G24" s="3">
        <v>1.7726331198573175</v>
      </c>
      <c r="H24" s="6">
        <v>9.4700000000000006</v>
      </c>
      <c r="I24" s="3">
        <v>7.601383996519111</v>
      </c>
      <c r="J24" s="8" t="s">
        <v>15</v>
      </c>
      <c r="K24" s="2" t="s">
        <v>15</v>
      </c>
      <c r="L24" s="3" t="s">
        <v>15</v>
      </c>
      <c r="M24" s="6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7.5327435235754097</v>
      </c>
      <c r="F25" s="3">
        <v>7.3633159326537783</v>
      </c>
      <c r="G25" s="3">
        <v>4.0710535212698016</v>
      </c>
      <c r="H25" s="6">
        <v>6.55</v>
      </c>
      <c r="I25" s="2">
        <v>11.364280285539783</v>
      </c>
      <c r="J25" s="8" t="s">
        <v>15</v>
      </c>
      <c r="K25" s="2" t="s">
        <v>15</v>
      </c>
      <c r="L25" s="3" t="s">
        <v>15</v>
      </c>
      <c r="M25" s="6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8.4490445820459552</v>
      </c>
      <c r="F26" s="2">
        <v>10.136553705562108</v>
      </c>
      <c r="G26" s="3">
        <v>7.4983321329176489</v>
      </c>
      <c r="H26" s="6">
        <v>5.05</v>
      </c>
      <c r="I26" s="2">
        <v>11.368789330010559</v>
      </c>
      <c r="J26" s="8" t="s">
        <v>15</v>
      </c>
      <c r="K26" s="2" t="s">
        <v>15</v>
      </c>
      <c r="L26" s="3" t="s">
        <v>15</v>
      </c>
      <c r="M26" s="6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16">
        <v>20.961797819734034</v>
      </c>
      <c r="F27" s="2">
        <v>13.143306599509812</v>
      </c>
      <c r="G27" s="3">
        <v>1.6542824759108747</v>
      </c>
      <c r="H27" s="6">
        <v>4.99</v>
      </c>
      <c r="I27" s="2">
        <v>12.438794271952503</v>
      </c>
      <c r="J27" s="8" t="s">
        <v>15</v>
      </c>
      <c r="K27" s="2" t="s">
        <v>15</v>
      </c>
      <c r="L27" s="3" t="s">
        <v>15</v>
      </c>
      <c r="M27" s="6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6.1117983830460707</v>
      </c>
      <c r="F28" s="2">
        <v>16.814125016301524</v>
      </c>
      <c r="G28" s="3">
        <v>3.7198436447211609</v>
      </c>
      <c r="H28" s="8">
        <v>20.6</v>
      </c>
      <c r="I28" s="3">
        <v>9.5790156585927733</v>
      </c>
      <c r="J28" s="8" t="s">
        <v>15</v>
      </c>
      <c r="K28" s="2" t="s">
        <v>15</v>
      </c>
      <c r="L28" s="3" t="s">
        <v>15</v>
      </c>
      <c r="M28" s="6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4.1575741551037702</v>
      </c>
      <c r="F29" s="2">
        <v>10.129700107122268</v>
      </c>
      <c r="G29" s="3">
        <v>9.9033182166367926</v>
      </c>
      <c r="H29" s="8">
        <v>19.3</v>
      </c>
      <c r="I29" s="2">
        <v>21.720884249929806</v>
      </c>
      <c r="J29" s="8" t="s">
        <v>15</v>
      </c>
      <c r="K29" s="2" t="s">
        <v>15</v>
      </c>
      <c r="L29" s="3" t="s">
        <v>15</v>
      </c>
      <c r="M29" s="6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3.4213913359304784</v>
      </c>
      <c r="F30" s="3">
        <v>7.8658972473448339</v>
      </c>
      <c r="G30" s="2">
        <v>16.111901429506215</v>
      </c>
      <c r="H30" s="8">
        <v>11.1</v>
      </c>
      <c r="I30" s="2">
        <v>19.356555543135411</v>
      </c>
      <c r="J30" s="8" t="s">
        <v>15</v>
      </c>
      <c r="K30" s="2" t="s">
        <v>15</v>
      </c>
      <c r="L30" s="3" t="s">
        <v>15</v>
      </c>
      <c r="M30" s="6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2.7505657541420145</v>
      </c>
      <c r="F31" s="2">
        <v>10.684308552715104</v>
      </c>
      <c r="G31" s="3">
        <v>5.7689818266160025</v>
      </c>
      <c r="H31" s="6">
        <v>7.34</v>
      </c>
      <c r="I31" s="3">
        <v>6.1770578384664585</v>
      </c>
      <c r="J31" s="8" t="s">
        <v>15</v>
      </c>
      <c r="K31" s="2" t="s">
        <v>15</v>
      </c>
      <c r="L31" s="3" t="s">
        <v>15</v>
      </c>
      <c r="M31" s="6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7.5172172839420961</v>
      </c>
      <c r="F32" s="4">
        <v>0.99072539931032177</v>
      </c>
      <c r="G32" s="3">
        <v>1.7320937542344643</v>
      </c>
      <c r="H32" s="6">
        <v>3.38</v>
      </c>
      <c r="I32" s="2">
        <v>14.031466808901202</v>
      </c>
      <c r="J32" s="8" t="s">
        <v>15</v>
      </c>
      <c r="K32" s="2" t="s">
        <v>15</v>
      </c>
      <c r="L32" s="3" t="s">
        <v>15</v>
      </c>
      <c r="M32" s="6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7.6381003000916472</v>
      </c>
      <c r="F33" s="4">
        <v>0.66871563378842691</v>
      </c>
      <c r="G33" s="2">
        <v>14.515964677502716</v>
      </c>
      <c r="H33" s="2" t="s">
        <v>15</v>
      </c>
      <c r="I33" s="2">
        <v>23.827874754503728</v>
      </c>
      <c r="J33" s="8" t="s">
        <v>15</v>
      </c>
      <c r="K33" s="2" t="s">
        <v>15</v>
      </c>
      <c r="L33" s="3" t="s">
        <v>15</v>
      </c>
      <c r="M33" s="6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5.6359282337296932</v>
      </c>
      <c r="F34" s="3">
        <v>1.3350499422981124</v>
      </c>
      <c r="G34" s="2">
        <v>15.712146654847556</v>
      </c>
      <c r="H34" s="2" t="s">
        <v>15</v>
      </c>
      <c r="I34" s="3">
        <v>9.7906992569973301</v>
      </c>
      <c r="J34" s="8" t="s">
        <v>15</v>
      </c>
      <c r="K34" s="2" t="s">
        <v>15</v>
      </c>
      <c r="L34" s="3" t="s">
        <v>15</v>
      </c>
      <c r="M34" s="6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5.8491753705087106</v>
      </c>
      <c r="F35" s="3">
        <v>2.928084380674608</v>
      </c>
      <c r="G35" s="2">
        <v>15.763282486868977</v>
      </c>
      <c r="H35" s="2" t="s">
        <v>15</v>
      </c>
      <c r="I35" s="3">
        <v>2.2180036172845519</v>
      </c>
      <c r="J35" s="8" t="s">
        <v>15</v>
      </c>
      <c r="K35" s="2" t="s">
        <v>15</v>
      </c>
      <c r="L35" s="3" t="s">
        <v>15</v>
      </c>
      <c r="M35" s="6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4.4477229322717617</v>
      </c>
      <c r="F36" s="3">
        <v>5.4385595485347231</v>
      </c>
      <c r="G36" s="2">
        <v>13.302828373920617</v>
      </c>
      <c r="H36" s="2" t="s">
        <v>15</v>
      </c>
      <c r="I36" s="3">
        <v>1.4546947924265987</v>
      </c>
      <c r="J36" s="8" t="s">
        <v>15</v>
      </c>
      <c r="K36" s="2" t="s">
        <v>15</v>
      </c>
      <c r="L36" s="3" t="s">
        <v>15</v>
      </c>
      <c r="M36" s="6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4.864601938479276</v>
      </c>
      <c r="F37" s="3" t="s">
        <v>15</v>
      </c>
      <c r="G37" s="2">
        <v>16.072156313909275</v>
      </c>
      <c r="H37" s="2" t="s">
        <v>15</v>
      </c>
      <c r="I37" s="3">
        <v>1.6767761850018144</v>
      </c>
      <c r="J37" s="8" t="s">
        <v>15</v>
      </c>
      <c r="K37" s="2" t="s">
        <v>15</v>
      </c>
      <c r="L37" s="3" t="s">
        <v>15</v>
      </c>
      <c r="M37" s="6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3" t="s">
        <v>15</v>
      </c>
      <c r="G38" s="2">
        <v>16.107582676846373</v>
      </c>
      <c r="H38" s="2" t="s">
        <v>15</v>
      </c>
      <c r="I38" s="3">
        <v>2.6564405678988665</v>
      </c>
      <c r="J38" s="8" t="s">
        <v>15</v>
      </c>
      <c r="K38" s="2" t="s">
        <v>15</v>
      </c>
      <c r="L38" s="3" t="s">
        <v>15</v>
      </c>
      <c r="M38" s="6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3" t="s">
        <v>15</v>
      </c>
      <c r="G39" s="2">
        <v>32.737448048558072</v>
      </c>
      <c r="H39" s="2" t="s">
        <v>15</v>
      </c>
      <c r="I39" s="3">
        <v>4.1042935563796794</v>
      </c>
      <c r="J39" s="8" t="s">
        <v>15</v>
      </c>
      <c r="K39" s="2" t="s">
        <v>15</v>
      </c>
      <c r="L39" s="3" t="s">
        <v>15</v>
      </c>
      <c r="M39" s="6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3" t="s">
        <v>15</v>
      </c>
      <c r="G40" s="3">
        <v>6.3869057651037142</v>
      </c>
      <c r="H40" s="2" t="s">
        <v>15</v>
      </c>
      <c r="I40" s="8" t="s">
        <v>15</v>
      </c>
      <c r="J40" s="8" t="s">
        <v>15</v>
      </c>
      <c r="K40" s="2" t="s">
        <v>15</v>
      </c>
      <c r="L40" s="3" t="s">
        <v>15</v>
      </c>
      <c r="M40" s="6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3" t="s">
        <v>15</v>
      </c>
      <c r="G41" s="3">
        <v>3.4168225638236334</v>
      </c>
      <c r="H41" s="2" t="s">
        <v>15</v>
      </c>
      <c r="I41" s="8" t="s">
        <v>15</v>
      </c>
      <c r="J41" s="8" t="s">
        <v>15</v>
      </c>
      <c r="K41" s="2" t="s">
        <v>15</v>
      </c>
      <c r="L41" s="3" t="s">
        <v>15</v>
      </c>
      <c r="M41" s="6" t="s">
        <v>15</v>
      </c>
    </row>
    <row r="42" spans="1:13">
      <c r="A42" t="s">
        <v>16</v>
      </c>
      <c r="B42" s="83">
        <f>MIN(B2:B41)</f>
        <v>0.70123138925383732</v>
      </c>
      <c r="C42" s="83">
        <f t="shared" ref="C42:M42" si="1">MIN(C2:C41)</f>
        <v>0.25916084946969814</v>
      </c>
      <c r="D42" s="83">
        <f t="shared" si="1"/>
        <v>0.15522262733988065</v>
      </c>
      <c r="E42" s="83">
        <f t="shared" si="1"/>
        <v>1.2293786681060301</v>
      </c>
      <c r="F42" s="83">
        <f t="shared" si="1"/>
        <v>0.66871563378842691</v>
      </c>
      <c r="G42" s="83">
        <f t="shared" si="1"/>
        <v>1.6542824759108747</v>
      </c>
      <c r="H42" s="83">
        <f t="shared" si="1"/>
        <v>2.5299999999999998</v>
      </c>
      <c r="I42" s="83">
        <f t="shared" si="1"/>
        <v>1.4546947924265987</v>
      </c>
      <c r="J42" s="83">
        <f t="shared" si="1"/>
        <v>2.9761296392849594</v>
      </c>
      <c r="K42" s="83">
        <f t="shared" si="1"/>
        <v>2.6416101026044339</v>
      </c>
      <c r="L42" s="83">
        <f t="shared" si="1"/>
        <v>0.97253928355491881</v>
      </c>
      <c r="M42" s="83">
        <f t="shared" si="1"/>
        <v>0.33724130713209183</v>
      </c>
    </row>
    <row r="43" spans="1:13">
      <c r="A43" t="s">
        <v>17</v>
      </c>
      <c r="B43" s="83">
        <f>MAX(B2:B41)</f>
        <v>34.909667396359779</v>
      </c>
      <c r="C43" s="83">
        <f t="shared" ref="C43:M43" si="2">MAX(C2:C41)</f>
        <v>56.812901618961924</v>
      </c>
      <c r="D43" s="83">
        <f t="shared" si="2"/>
        <v>26.139855698959</v>
      </c>
      <c r="E43" s="83">
        <f t="shared" si="2"/>
        <v>20.961797819734034</v>
      </c>
      <c r="F43" s="83">
        <f t="shared" si="2"/>
        <v>46.569857138889553</v>
      </c>
      <c r="G43" s="83">
        <f t="shared" si="2"/>
        <v>41.101384212295969</v>
      </c>
      <c r="H43" s="83">
        <f t="shared" si="2"/>
        <v>32</v>
      </c>
      <c r="I43" s="83">
        <f t="shared" si="2"/>
        <v>42.765118890939235</v>
      </c>
      <c r="J43" s="83">
        <f t="shared" si="2"/>
        <v>19.789536239337167</v>
      </c>
      <c r="K43" s="83">
        <f t="shared" si="2"/>
        <v>20.257022725232776</v>
      </c>
      <c r="L43" s="83">
        <f t="shared" si="2"/>
        <v>8.7534807946727824</v>
      </c>
      <c r="M43" s="83">
        <f t="shared" si="2"/>
        <v>11.202117309000345</v>
      </c>
    </row>
    <row r="45" spans="1:13" ht="26.25">
      <c r="C45" s="84"/>
      <c r="D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7756-E365-4BDC-A750-125D603D4590}">
  <dimension ref="A1:W45"/>
  <sheetViews>
    <sheetView workbookViewId="0">
      <selection sqref="A1:XFD1048576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2">
        <v>76.176344557557556</v>
      </c>
      <c r="C2" s="6">
        <v>5.14</v>
      </c>
      <c r="D2" s="2">
        <v>14.035194048873237</v>
      </c>
      <c r="E2" s="2">
        <v>11.230968347824122</v>
      </c>
      <c r="F2" s="16">
        <v>73.253434256877966</v>
      </c>
      <c r="G2" s="17">
        <v>98.082615119825505</v>
      </c>
      <c r="H2" s="3">
        <v>7.8644015347497067</v>
      </c>
      <c r="I2" s="2">
        <v>13.069872125240735</v>
      </c>
      <c r="J2" s="2">
        <v>28.84655392325844</v>
      </c>
      <c r="K2" s="2">
        <v>38.757808514096027</v>
      </c>
      <c r="L2" s="2">
        <v>28.395132733543711</v>
      </c>
      <c r="M2" s="8">
        <v>34.6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2">
        <v>18.44455580292604</v>
      </c>
      <c r="C3" s="8">
        <v>47</v>
      </c>
      <c r="D3" s="2">
        <v>23.879504448000837</v>
      </c>
      <c r="E3" s="3">
        <v>5.8269312528272419</v>
      </c>
      <c r="F3" s="2">
        <v>14.877941123053349</v>
      </c>
      <c r="G3" s="2">
        <v>18.7667304278853</v>
      </c>
      <c r="H3" s="2">
        <v>10.628493399319455</v>
      </c>
      <c r="I3" s="2">
        <v>10.508548600508949</v>
      </c>
      <c r="J3" s="2">
        <v>23.261240428108628</v>
      </c>
      <c r="K3" s="16">
        <v>49.250230850143055</v>
      </c>
      <c r="L3" s="2">
        <v>28.440434125564334</v>
      </c>
      <c r="M3" s="8">
        <v>26.8</v>
      </c>
    </row>
    <row r="4" spans="1:23">
      <c r="A4" s="1">
        <f t="shared" si="0"/>
        <v>15</v>
      </c>
      <c r="B4" s="2">
        <v>48.185976116996002</v>
      </c>
      <c r="C4" s="8">
        <v>45.2</v>
      </c>
      <c r="D4" s="2">
        <v>10.922872419554873</v>
      </c>
      <c r="E4" s="3">
        <v>7.8889297251539769</v>
      </c>
      <c r="F4" s="3">
        <v>6.6323374977716041</v>
      </c>
      <c r="G4" s="3">
        <v>8.0603719874235935</v>
      </c>
      <c r="H4" s="2">
        <v>11.387811044875928</v>
      </c>
      <c r="I4" s="3">
        <v>9.6734647763846269</v>
      </c>
      <c r="J4" s="2">
        <v>45.36303587619237</v>
      </c>
      <c r="K4" s="2">
        <v>44.684617179022077</v>
      </c>
      <c r="L4" s="2">
        <v>27.81315113562777</v>
      </c>
      <c r="M4" s="8">
        <v>15.2</v>
      </c>
    </row>
    <row r="5" spans="1:23">
      <c r="A5" s="1">
        <f t="shared" si="0"/>
        <v>20</v>
      </c>
      <c r="B5" s="2">
        <v>52.366331870399499</v>
      </c>
      <c r="C5" s="8">
        <v>75.099999999999994</v>
      </c>
      <c r="D5" s="3">
        <v>28.87762452244608</v>
      </c>
      <c r="E5" s="3">
        <v>5.559420332289843</v>
      </c>
      <c r="F5" s="3">
        <v>6.4547000091999553</v>
      </c>
      <c r="G5" s="3">
        <v>5.8446932102957545</v>
      </c>
      <c r="H5" s="3">
        <v>8.4162921789761782</v>
      </c>
      <c r="I5" s="2">
        <v>18.784686432347492</v>
      </c>
      <c r="J5" s="2">
        <v>57.445363517413121</v>
      </c>
      <c r="K5" s="3">
        <v>17.7</v>
      </c>
      <c r="L5" s="2">
        <v>35.872919943868077</v>
      </c>
      <c r="M5" s="2">
        <v>17.844741899235434</v>
      </c>
    </row>
    <row r="6" spans="1:23">
      <c r="A6" s="1">
        <f t="shared" si="0"/>
        <v>25</v>
      </c>
      <c r="B6" s="2">
        <v>62.177499598287042</v>
      </c>
      <c r="C6" s="8">
        <v>44.7</v>
      </c>
      <c r="D6" s="2">
        <v>19.725116508711974</v>
      </c>
      <c r="E6" s="3">
        <v>9.6894645303346341</v>
      </c>
      <c r="F6" s="2">
        <v>11.64366628260478</v>
      </c>
      <c r="G6" s="3">
        <v>5.7486735209880404</v>
      </c>
      <c r="H6" s="3">
        <v>5.5284666095391941</v>
      </c>
      <c r="I6" s="2">
        <v>21.70427412576257</v>
      </c>
      <c r="J6" s="2">
        <v>62.309132380500827</v>
      </c>
      <c r="K6" s="3">
        <v>4.0654263362344478</v>
      </c>
      <c r="L6" s="2">
        <v>24.021374249222664</v>
      </c>
      <c r="M6" s="8">
        <v>22.6</v>
      </c>
    </row>
    <row r="7" spans="1:23">
      <c r="A7" s="1">
        <f t="shared" si="0"/>
        <v>30</v>
      </c>
      <c r="B7" s="2">
        <v>43.382427618806474</v>
      </c>
      <c r="C7" s="8">
        <v>60.6</v>
      </c>
      <c r="D7" s="2">
        <v>56.989137348048168</v>
      </c>
      <c r="E7" s="2">
        <v>10.401565756676931</v>
      </c>
      <c r="F7" s="2">
        <v>18.91286295336306</v>
      </c>
      <c r="G7" s="2">
        <v>13.327006780874706</v>
      </c>
      <c r="H7" s="2">
        <v>13.978139665554529</v>
      </c>
      <c r="I7" s="2">
        <v>17.373103262526747</v>
      </c>
      <c r="J7" s="2">
        <v>59.894158749550613</v>
      </c>
      <c r="K7" s="3">
        <v>8.5541626825813637</v>
      </c>
      <c r="L7" s="2">
        <v>18.097930702740651</v>
      </c>
      <c r="M7" s="8">
        <v>54.8</v>
      </c>
    </row>
    <row r="8" spans="1:23">
      <c r="A8" s="1">
        <f t="shared" si="0"/>
        <v>35</v>
      </c>
      <c r="B8" s="2">
        <v>42.314182006923929</v>
      </c>
      <c r="C8" s="8">
        <v>73.7</v>
      </c>
      <c r="D8" s="2">
        <v>42.230792279261308</v>
      </c>
      <c r="E8" s="2">
        <v>17.249198659137591</v>
      </c>
      <c r="F8" s="2">
        <v>17.034868698803194</v>
      </c>
      <c r="G8" s="3">
        <v>6.4705095365448475</v>
      </c>
      <c r="H8" s="2">
        <v>16.869534614116912</v>
      </c>
      <c r="I8" s="2">
        <v>14.93548316519739</v>
      </c>
      <c r="J8" s="2">
        <v>45.444677312162717</v>
      </c>
      <c r="K8" s="2">
        <v>3.3936850562613778</v>
      </c>
      <c r="L8" s="2">
        <v>26.048052962153761</v>
      </c>
      <c r="M8" s="8">
        <v>46.3</v>
      </c>
    </row>
    <row r="9" spans="1:23">
      <c r="A9" s="1">
        <f t="shared" si="0"/>
        <v>40</v>
      </c>
      <c r="B9" s="2">
        <v>70.485663121586711</v>
      </c>
      <c r="C9" s="8">
        <v>63.1</v>
      </c>
      <c r="D9" s="16">
        <v>203.55748095062006</v>
      </c>
      <c r="E9" s="2">
        <v>21.990206369989153</v>
      </c>
      <c r="F9" s="2">
        <v>16.676084816607435</v>
      </c>
      <c r="G9" s="2">
        <v>15.347497177436177</v>
      </c>
      <c r="H9" s="3">
        <v>8.1240106469665925</v>
      </c>
      <c r="I9" s="3">
        <v>5.536722197307534</v>
      </c>
      <c r="J9" s="2">
        <v>38.73616004279932</v>
      </c>
      <c r="K9" s="3">
        <v>8.330471249451131</v>
      </c>
      <c r="L9" s="2">
        <v>43.491485264464742</v>
      </c>
      <c r="M9" s="8">
        <v>70.099999999999994</v>
      </c>
    </row>
    <row r="10" spans="1:23">
      <c r="A10" s="1">
        <f t="shared" si="0"/>
        <v>45</v>
      </c>
      <c r="B10" s="2">
        <v>63.732144643181748</v>
      </c>
      <c r="C10" s="8">
        <v>50.5</v>
      </c>
      <c r="D10" s="2">
        <v>67.696368145783239</v>
      </c>
      <c r="E10" s="2">
        <v>11.779876578844323</v>
      </c>
      <c r="F10" s="2">
        <v>24.56063504003717</v>
      </c>
      <c r="G10" s="2">
        <v>11.245804910837224</v>
      </c>
      <c r="H10" s="3">
        <v>8.3431320671559721</v>
      </c>
      <c r="I10" s="3">
        <v>7.612738114979587</v>
      </c>
      <c r="J10" s="2">
        <v>29.5849174755717</v>
      </c>
      <c r="K10" s="2">
        <v>4.1335403301995193</v>
      </c>
      <c r="L10" s="2">
        <v>55.850877184742266</v>
      </c>
      <c r="M10" s="8">
        <v>75.3</v>
      </c>
    </row>
    <row r="11" spans="1:23">
      <c r="A11" s="1">
        <f t="shared" si="0"/>
        <v>50</v>
      </c>
      <c r="B11" s="2">
        <v>129.62068531660532</v>
      </c>
      <c r="C11" s="8">
        <v>63.3</v>
      </c>
      <c r="D11" s="2">
        <v>112.967949651476</v>
      </c>
      <c r="E11" s="2">
        <v>20.300513992963992</v>
      </c>
      <c r="F11" s="2">
        <v>23.627913022848631</v>
      </c>
      <c r="G11" s="2">
        <v>13.599264561993115</v>
      </c>
      <c r="H11" s="3">
        <v>5.8813576638669032</v>
      </c>
      <c r="I11" s="3">
        <v>6.1833889524094685</v>
      </c>
      <c r="J11" s="2">
        <v>18.664768133429799</v>
      </c>
      <c r="K11" s="3">
        <v>5.3057272915214364</v>
      </c>
      <c r="L11" s="3">
        <v>72.602004312894991</v>
      </c>
      <c r="M11" s="8">
        <v>78.7</v>
      </c>
    </row>
    <row r="12" spans="1:23">
      <c r="A12" s="1">
        <f t="shared" si="0"/>
        <v>55</v>
      </c>
      <c r="B12" s="2">
        <v>119.13982816365269</v>
      </c>
      <c r="C12" s="8">
        <v>103.2</v>
      </c>
      <c r="D12" s="3">
        <v>86.755224905668058</v>
      </c>
      <c r="E12" s="2">
        <v>30.379429171350242</v>
      </c>
      <c r="F12" s="2">
        <v>18.555355659478323</v>
      </c>
      <c r="G12" s="2">
        <v>16.080567114288836</v>
      </c>
      <c r="H12" s="3">
        <v>5.9250464874216311</v>
      </c>
      <c r="I12" s="3">
        <v>6.4291736454252613</v>
      </c>
      <c r="J12" s="2">
        <v>11.257395964843814</v>
      </c>
      <c r="K12" s="2" t="s">
        <v>15</v>
      </c>
      <c r="L12" s="3">
        <v>63.173384831255191</v>
      </c>
      <c r="M12" s="8">
        <v>66.099999999999994</v>
      </c>
    </row>
    <row r="13" spans="1:23">
      <c r="A13" s="1">
        <f t="shared" si="0"/>
        <v>60</v>
      </c>
      <c r="B13" s="2">
        <v>147.06102865169947</v>
      </c>
      <c r="C13" s="8">
        <v>121.1</v>
      </c>
      <c r="D13" s="2">
        <v>110.3689627688056</v>
      </c>
      <c r="E13" s="2">
        <v>23.646957155207662</v>
      </c>
      <c r="F13" s="2">
        <v>13.956559021478686</v>
      </c>
      <c r="G13" s="2">
        <v>25.483550578340598</v>
      </c>
      <c r="H13" s="3">
        <v>2.705679978049683</v>
      </c>
      <c r="I13" s="3">
        <v>3.7785606233391236</v>
      </c>
      <c r="J13" s="2">
        <v>63.868825852809024</v>
      </c>
      <c r="K13" s="2" t="s">
        <v>15</v>
      </c>
      <c r="L13" s="3">
        <v>70.624399371769115</v>
      </c>
      <c r="M13" s="8">
        <v>77.2</v>
      </c>
    </row>
    <row r="14" spans="1:23">
      <c r="A14" s="1">
        <f t="shared" si="0"/>
        <v>65</v>
      </c>
      <c r="B14" s="2">
        <v>144.01131855905535</v>
      </c>
      <c r="C14" s="8">
        <v>138</v>
      </c>
      <c r="D14" s="2">
        <v>102.50107977156291</v>
      </c>
      <c r="E14" s="2">
        <v>14.477907861424633</v>
      </c>
      <c r="F14" s="2">
        <v>18.324253269727127</v>
      </c>
      <c r="G14" s="2">
        <v>27.667524445895296</v>
      </c>
      <c r="H14" s="3">
        <v>2.3462266089212633</v>
      </c>
      <c r="I14" s="3">
        <v>6.1540271537398414</v>
      </c>
      <c r="J14" s="3">
        <v>63.2777632939653</v>
      </c>
      <c r="K14" s="2" t="s">
        <v>15</v>
      </c>
      <c r="L14" s="2">
        <v>55.446230321194975</v>
      </c>
      <c r="M14" s="8">
        <v>66.599999999999994</v>
      </c>
    </row>
    <row r="15" spans="1:23">
      <c r="A15" s="1">
        <f t="shared" si="0"/>
        <v>70</v>
      </c>
      <c r="B15" s="16">
        <v>162.54450007343738</v>
      </c>
      <c r="C15" s="8">
        <v>75.8</v>
      </c>
      <c r="D15" s="2">
        <v>133.72962574794826</v>
      </c>
      <c r="E15" s="2">
        <v>15.7534301133906</v>
      </c>
      <c r="F15" s="2">
        <v>25.324240427626183</v>
      </c>
      <c r="G15" s="2">
        <v>22.312118936278228</v>
      </c>
      <c r="H15" s="3">
        <v>7.8574994885739127</v>
      </c>
      <c r="I15" s="3">
        <v>1.6092252966024445</v>
      </c>
      <c r="J15" s="16">
        <v>101.84225925872899</v>
      </c>
      <c r="K15" s="2" t="s">
        <v>15</v>
      </c>
      <c r="L15" s="3">
        <v>72.340495610656106</v>
      </c>
      <c r="M15" s="8">
        <v>66.5</v>
      </c>
    </row>
    <row r="16" spans="1:23">
      <c r="A16" s="1">
        <f t="shared" si="0"/>
        <v>75</v>
      </c>
      <c r="B16" s="3">
        <v>79.652483227469446</v>
      </c>
      <c r="C16" s="8">
        <v>110.8</v>
      </c>
      <c r="D16" s="2">
        <v>127.45341064489905</v>
      </c>
      <c r="E16" s="3">
        <v>7.3606378868160984</v>
      </c>
      <c r="F16" s="2">
        <v>21.625485284972683</v>
      </c>
      <c r="G16" s="2">
        <v>16.783459151266126</v>
      </c>
      <c r="H16" s="3">
        <v>7.828685097835077</v>
      </c>
      <c r="I16" s="3">
        <v>2.257781604312139</v>
      </c>
      <c r="J16" s="3">
        <v>89.530807877642317</v>
      </c>
      <c r="K16" s="2" t="s">
        <v>15</v>
      </c>
      <c r="L16" s="3">
        <v>70.071528437139122</v>
      </c>
      <c r="M16" s="6">
        <v>9.3800000000000008</v>
      </c>
    </row>
    <row r="17" spans="1:13">
      <c r="A17" s="1">
        <f t="shared" si="0"/>
        <v>80</v>
      </c>
      <c r="B17" s="2" t="s">
        <v>15</v>
      </c>
      <c r="C17" s="8">
        <v>119.7</v>
      </c>
      <c r="D17" s="3">
        <v>93.027153197085568</v>
      </c>
      <c r="E17" s="3">
        <v>4.7947844787374745</v>
      </c>
      <c r="F17" s="2">
        <v>22.46025356852914</v>
      </c>
      <c r="G17" s="2">
        <v>18.734044331985668</v>
      </c>
      <c r="H17" s="3">
        <v>9.2675050947562116</v>
      </c>
      <c r="I17" s="3">
        <v>5.418893747487366</v>
      </c>
      <c r="J17" s="2" t="s">
        <v>15</v>
      </c>
      <c r="K17" s="2" t="s">
        <v>15</v>
      </c>
      <c r="L17" s="17">
        <v>80.126343330786426</v>
      </c>
      <c r="M17" s="6">
        <v>57.13</v>
      </c>
    </row>
    <row r="18" spans="1:13">
      <c r="A18" s="1">
        <f t="shared" si="0"/>
        <v>85</v>
      </c>
      <c r="B18" s="2" t="s">
        <v>15</v>
      </c>
      <c r="C18" s="6">
        <v>99.88</v>
      </c>
      <c r="D18" s="2">
        <v>156.22022358317014</v>
      </c>
      <c r="E18" s="2">
        <v>11.285262744529348</v>
      </c>
      <c r="F18" s="2">
        <v>16.406642983468149</v>
      </c>
      <c r="G18" s="2">
        <v>20.509111624622054</v>
      </c>
      <c r="H18" s="3">
        <v>8.720381638071828</v>
      </c>
      <c r="I18" s="3">
        <v>3.855656333490812</v>
      </c>
      <c r="J18" s="2" t="s">
        <v>15</v>
      </c>
      <c r="K18" s="2" t="s">
        <v>15</v>
      </c>
      <c r="L18" s="3">
        <v>78.979647750503034</v>
      </c>
      <c r="M18" s="6">
        <v>70.81</v>
      </c>
    </row>
    <row r="19" spans="1:13">
      <c r="A19" s="1">
        <f t="shared" si="0"/>
        <v>90</v>
      </c>
      <c r="B19" s="2" t="s">
        <v>15</v>
      </c>
      <c r="C19" s="20">
        <v>143</v>
      </c>
      <c r="D19" s="2">
        <v>108.81982898610867</v>
      </c>
      <c r="E19" s="3">
        <v>5.3417266894913773</v>
      </c>
      <c r="F19" s="2">
        <v>26.141664236998864</v>
      </c>
      <c r="G19" s="2">
        <v>26.072005996395923</v>
      </c>
      <c r="H19" s="3">
        <v>9.8507294352147081</v>
      </c>
      <c r="I19" s="3">
        <v>9.5733295186176282</v>
      </c>
      <c r="J19" s="2" t="s">
        <v>15</v>
      </c>
      <c r="K19" s="2" t="s">
        <v>15</v>
      </c>
      <c r="L19" s="2">
        <v>71.034165352658931</v>
      </c>
      <c r="M19" s="21">
        <v>93.77</v>
      </c>
    </row>
    <row r="20" spans="1:13">
      <c r="A20" s="1">
        <f t="shared" si="0"/>
        <v>95</v>
      </c>
      <c r="B20" s="2" t="s">
        <v>15</v>
      </c>
      <c r="C20" s="2" t="s">
        <v>15</v>
      </c>
      <c r="D20" s="2">
        <v>128.06714585749376</v>
      </c>
      <c r="E20" s="2">
        <v>22.242398201972581</v>
      </c>
      <c r="F20" s="2">
        <v>12.718433701589662</v>
      </c>
      <c r="G20" s="2">
        <v>26.711380023435662</v>
      </c>
      <c r="H20" s="3">
        <v>6.0874751718028639</v>
      </c>
      <c r="I20" s="3">
        <v>3.3809391131580897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2">
        <v>160.63563603238364</v>
      </c>
      <c r="E21" s="2">
        <v>34.19348904049523</v>
      </c>
      <c r="F21" s="3">
        <v>6.5676522927431016</v>
      </c>
      <c r="G21" s="2">
        <v>21.193847971420837</v>
      </c>
      <c r="H21" s="3">
        <v>4.5822884586263486</v>
      </c>
      <c r="I21" s="3">
        <v>2.2798623172329573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2">
        <v>12.446831477383192</v>
      </c>
      <c r="F22" s="3">
        <v>5.7344193852029672</v>
      </c>
      <c r="G22" s="2">
        <v>21.317611865863565</v>
      </c>
      <c r="H22" s="2">
        <v>12.944463030644721</v>
      </c>
      <c r="I22" s="3">
        <v>2.536522304977054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2">
        <v>20.545430836177228</v>
      </c>
      <c r="F23" s="2">
        <v>31.366576540146731</v>
      </c>
      <c r="G23" s="2">
        <v>15.37038848665977</v>
      </c>
      <c r="H23" s="3">
        <v>7.2418906476037197</v>
      </c>
      <c r="I23" s="2">
        <v>22.846500319395066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2">
        <v>35.785650736462372</v>
      </c>
      <c r="F24" s="2">
        <v>30.715300070788945</v>
      </c>
      <c r="G24" s="3">
        <v>6.0190860073082986</v>
      </c>
      <c r="H24" s="3">
        <v>9.6907807747430326</v>
      </c>
      <c r="I24" s="2">
        <v>11.70561385735822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2">
        <v>26.843847628086415</v>
      </c>
      <c r="F25" s="2">
        <v>28.072769582250324</v>
      </c>
      <c r="G25" s="2">
        <v>12.035224406557855</v>
      </c>
      <c r="H25" s="3">
        <v>8.2090813831672218</v>
      </c>
      <c r="I25" s="3">
        <v>4.944678212159733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2">
        <v>32.218529413616331</v>
      </c>
      <c r="F26" s="2">
        <v>41.94638701936843</v>
      </c>
      <c r="G26" s="2">
        <v>26.111788983831573</v>
      </c>
      <c r="H26" s="3">
        <v>7.7217044271263608</v>
      </c>
      <c r="I26" s="3">
        <v>5.1355498060300118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2">
        <v>20.407567452844908</v>
      </c>
      <c r="F27" s="2">
        <v>53.389033419606363</v>
      </c>
      <c r="G27" s="3">
        <v>5.7295827529696099</v>
      </c>
      <c r="H27" s="3">
        <v>7.2180377346347262</v>
      </c>
      <c r="I27" s="3">
        <v>8.2540750698425409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2">
        <v>23.349369884575403</v>
      </c>
      <c r="F28" s="2">
        <v>48.894806919250648</v>
      </c>
      <c r="G28" s="2">
        <v>15.281257107532031</v>
      </c>
      <c r="H28" s="2">
        <v>16.880483752629079</v>
      </c>
      <c r="I28" s="3">
        <v>7.7682324554989881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2">
        <v>18.103356066779039</v>
      </c>
      <c r="F29" s="2">
        <v>45.567435852222978</v>
      </c>
      <c r="G29" s="2">
        <v>28.822871216164657</v>
      </c>
      <c r="H29" s="2">
        <v>17.602615428815199</v>
      </c>
      <c r="I29" s="2">
        <v>34.138014446008448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2">
        <v>17.426096543965649</v>
      </c>
      <c r="F30" s="2">
        <v>32.331471246782108</v>
      </c>
      <c r="G30" s="2">
        <v>59.179197466141247</v>
      </c>
      <c r="H30" s="16">
        <v>37.234189957765985</v>
      </c>
      <c r="I30" s="2">
        <v>21.789822438401458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6.8945660245334723</v>
      </c>
      <c r="F31" s="2">
        <v>30.929584294020906</v>
      </c>
      <c r="G31" s="2">
        <v>24.155829337246271</v>
      </c>
      <c r="H31" s="2">
        <v>30.237302103293516</v>
      </c>
      <c r="I31" s="3">
        <v>7.0025668039482358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9.7127879532272363</v>
      </c>
      <c r="F32" s="3">
        <v>2.717818334897725</v>
      </c>
      <c r="G32" s="3">
        <v>7.6330089206679217</v>
      </c>
      <c r="H32" s="2">
        <v>30.021901016627215</v>
      </c>
      <c r="I32" s="2">
        <v>13.960935258302607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2">
        <v>30.508836457228568</v>
      </c>
      <c r="F33" s="3">
        <v>1.9606100760331115</v>
      </c>
      <c r="G33" s="2">
        <v>17.020235876346351</v>
      </c>
      <c r="H33" s="2" t="s">
        <v>15</v>
      </c>
      <c r="I33" s="2">
        <v>27.343068020936432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16">
        <v>47.060727655094418</v>
      </c>
      <c r="F34" s="3">
        <v>4.2274673088445818</v>
      </c>
      <c r="G34" s="2">
        <v>11.249878354158325</v>
      </c>
      <c r="H34" s="2" t="s">
        <v>15</v>
      </c>
      <c r="I34" s="2">
        <v>16.697086308471569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2">
        <v>41.101721184710271</v>
      </c>
      <c r="F35" s="2">
        <v>18.092383576235484</v>
      </c>
      <c r="G35" s="2">
        <v>10.603511472472945</v>
      </c>
      <c r="H35" s="2" t="s">
        <v>15</v>
      </c>
      <c r="I35" s="16">
        <v>43.544695498985405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2">
        <v>27.324123847836308</v>
      </c>
      <c r="F36" s="2">
        <v>27.438118568675325</v>
      </c>
      <c r="G36" s="3">
        <v>8.5988328688450562</v>
      </c>
      <c r="H36" s="2" t="s">
        <v>15</v>
      </c>
      <c r="I36" s="2">
        <v>33.051884895815199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2">
        <v>28.501299442204164</v>
      </c>
      <c r="F37" s="2" t="s">
        <v>15</v>
      </c>
      <c r="G37" s="2">
        <v>10.143189527306689</v>
      </c>
      <c r="H37" s="2" t="s">
        <v>15</v>
      </c>
      <c r="I37" s="2">
        <v>33.953089642714048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>
        <v>10.071014018194054</v>
      </c>
      <c r="H38" s="2" t="s">
        <v>15</v>
      </c>
      <c r="I38" s="2">
        <v>28.454104958395945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>
        <v>15.155581510365554</v>
      </c>
      <c r="H39" s="2" t="s">
        <v>15</v>
      </c>
      <c r="I39" s="2">
        <v>14.292473933863103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>
        <v>21.023330822010365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>
        <v>16.560044068332541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83">
        <f>MIN(B2:B40)</f>
        <v>18.44455580292604</v>
      </c>
      <c r="C42" s="83">
        <f t="shared" ref="C42:M42" si="1">MIN(C2:C40)</f>
        <v>5.14</v>
      </c>
      <c r="D42" s="83">
        <f t="shared" si="1"/>
        <v>10.922872419554873</v>
      </c>
      <c r="E42" s="83">
        <f t="shared" si="1"/>
        <v>4.7947844787374745</v>
      </c>
      <c r="F42" s="83">
        <f t="shared" si="1"/>
        <v>1.9606100760331115</v>
      </c>
      <c r="G42" s="83">
        <f t="shared" si="1"/>
        <v>5.7295827529696099</v>
      </c>
      <c r="H42" s="83">
        <f t="shared" si="1"/>
        <v>2.3462266089212633</v>
      </c>
      <c r="I42" s="83">
        <f t="shared" si="1"/>
        <v>1.6092252966024445</v>
      </c>
      <c r="J42" s="83">
        <f t="shared" si="1"/>
        <v>11.257395964843814</v>
      </c>
      <c r="K42" s="83">
        <f t="shared" si="1"/>
        <v>3.3936850562613778</v>
      </c>
      <c r="L42" s="83">
        <f t="shared" si="1"/>
        <v>18.097930702740651</v>
      </c>
      <c r="M42" s="83">
        <f t="shared" si="1"/>
        <v>9.3800000000000008</v>
      </c>
    </row>
    <row r="43" spans="1:13">
      <c r="A43" t="s">
        <v>17</v>
      </c>
      <c r="B43" s="83">
        <f>MAX(B2:B41)</f>
        <v>162.54450007343738</v>
      </c>
      <c r="C43" s="83">
        <f t="shared" ref="C43:M43" si="2">MAX(C2:C41)</f>
        <v>143</v>
      </c>
      <c r="D43" s="83">
        <f t="shared" si="2"/>
        <v>203.55748095062006</v>
      </c>
      <c r="E43" s="83">
        <f t="shared" si="2"/>
        <v>47.060727655094418</v>
      </c>
      <c r="F43" s="83">
        <f t="shared" si="2"/>
        <v>73.253434256877966</v>
      </c>
      <c r="G43" s="83">
        <f t="shared" si="2"/>
        <v>98.082615119825505</v>
      </c>
      <c r="H43" s="83">
        <f t="shared" si="2"/>
        <v>37.234189957765985</v>
      </c>
      <c r="I43" s="83">
        <f t="shared" si="2"/>
        <v>43.544695498985405</v>
      </c>
      <c r="J43" s="83">
        <f t="shared" si="2"/>
        <v>101.84225925872899</v>
      </c>
      <c r="K43" s="83">
        <f t="shared" si="2"/>
        <v>49.250230850143055</v>
      </c>
      <c r="L43" s="83">
        <f t="shared" si="2"/>
        <v>80.126343330786426</v>
      </c>
      <c r="M43" s="83">
        <f t="shared" si="2"/>
        <v>93.77</v>
      </c>
    </row>
    <row r="45" spans="1:13" ht="26.25">
      <c r="B45" s="84"/>
      <c r="C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C057-9B49-4506-8C17-F528B99F84BD}">
  <dimension ref="A1:W45"/>
  <sheetViews>
    <sheetView workbookViewId="0">
      <selection sqref="A1:XFD1048576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6">
        <v>0.62</v>
      </c>
      <c r="C2" s="3">
        <v>3.7411598209648997E-2</v>
      </c>
      <c r="D2" s="3">
        <v>0.24113732507621033</v>
      </c>
      <c r="E2" s="3">
        <v>0.13924918140108361</v>
      </c>
      <c r="F2" s="17">
        <v>2.2209005849156838</v>
      </c>
      <c r="G2" s="3">
        <v>1.2277637514321351</v>
      </c>
      <c r="H2" s="4">
        <v>5.0565221931790971E-2</v>
      </c>
      <c r="I2" s="4">
        <v>8.209533318945049E-2</v>
      </c>
      <c r="J2" s="3">
        <v>0.54677100863586703</v>
      </c>
      <c r="K2" s="3">
        <v>0.66670002048829691</v>
      </c>
      <c r="L2" s="3">
        <v>0.11947572021084883</v>
      </c>
      <c r="M2" s="3">
        <v>0.17267511507976205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6">
        <v>0.16</v>
      </c>
      <c r="C3" s="3">
        <v>0.921182973124686</v>
      </c>
      <c r="D3" s="3">
        <v>0.51994578362848698</v>
      </c>
      <c r="E3" s="3">
        <v>9.5544437127200885E-2</v>
      </c>
      <c r="F3" s="3">
        <v>0.24827365217232045</v>
      </c>
      <c r="G3" s="3">
        <v>0.39881921710950508</v>
      </c>
      <c r="H3" s="3">
        <v>0.13314767482953341</v>
      </c>
      <c r="I3" s="2">
        <v>5.8666491407155102E-2</v>
      </c>
      <c r="J3" s="3">
        <v>0.84582780522361112</v>
      </c>
      <c r="K3" s="3">
        <v>0.75615786194291856</v>
      </c>
      <c r="L3" s="3">
        <v>0.14239566848485941</v>
      </c>
      <c r="M3" s="3">
        <v>0.17750378815022316</v>
      </c>
    </row>
    <row r="4" spans="1:23">
      <c r="A4" s="1">
        <f t="shared" si="0"/>
        <v>15</v>
      </c>
      <c r="B4" s="6">
        <v>0.47</v>
      </c>
      <c r="C4" s="3">
        <v>0.81242326778933927</v>
      </c>
      <c r="D4" s="3">
        <v>0.31202748593833274</v>
      </c>
      <c r="E4" s="3">
        <v>0.14540472456233533</v>
      </c>
      <c r="F4" s="3">
        <v>0.11165159995843885</v>
      </c>
      <c r="G4" s="3">
        <v>0.17686100059106949</v>
      </c>
      <c r="H4" s="2">
        <v>0.16643848077502474</v>
      </c>
      <c r="I4" s="2">
        <v>5.4222772234494072E-2</v>
      </c>
      <c r="J4" s="3">
        <v>0.89010486529608246</v>
      </c>
      <c r="K4" s="17">
        <v>0.78072535071869742</v>
      </c>
      <c r="L4" s="3">
        <v>0.16495504825492663</v>
      </c>
      <c r="M4" s="3">
        <v>0.16857891363897237</v>
      </c>
    </row>
    <row r="5" spans="1:23">
      <c r="A5" s="1">
        <f t="shared" si="0"/>
        <v>20</v>
      </c>
      <c r="B5" s="6">
        <v>0.56000000000000005</v>
      </c>
      <c r="C5" s="3">
        <v>0.88</v>
      </c>
      <c r="D5" s="4">
        <v>0.75158113020732387</v>
      </c>
      <c r="E5" s="3">
        <v>9.9632169153731825E-2</v>
      </c>
      <c r="F5" s="3">
        <v>0.1313015840886359</v>
      </c>
      <c r="G5" s="3">
        <v>0.12777363081143817</v>
      </c>
      <c r="H5" s="2">
        <v>0.18203721806370204</v>
      </c>
      <c r="I5" s="3">
        <v>0.36985626898321611</v>
      </c>
      <c r="J5" s="3">
        <v>0.90898203269062938</v>
      </c>
      <c r="K5" s="3">
        <v>0.52</v>
      </c>
      <c r="L5" s="3">
        <v>0.34851263586542308</v>
      </c>
      <c r="M5" s="3">
        <v>0.26552807685273228</v>
      </c>
    </row>
    <row r="6" spans="1:23">
      <c r="A6" s="1">
        <f t="shared" si="0"/>
        <v>25</v>
      </c>
      <c r="B6" s="6">
        <v>0.62</v>
      </c>
      <c r="C6" s="3">
        <v>0.92213991899924952</v>
      </c>
      <c r="D6" s="3">
        <v>0.31525893579043235</v>
      </c>
      <c r="E6" s="3">
        <v>0.22470478646222392</v>
      </c>
      <c r="F6" s="3">
        <v>0.32024939188140844</v>
      </c>
      <c r="G6" s="3">
        <v>0.11579735162392432</v>
      </c>
      <c r="H6" s="3">
        <v>0.19013636005848089</v>
      </c>
      <c r="I6" s="3">
        <v>0.51596807753433571</v>
      </c>
      <c r="J6" s="2">
        <v>1.0521435692431258</v>
      </c>
      <c r="K6" s="3">
        <v>0.45728902771063668</v>
      </c>
      <c r="L6" s="3">
        <v>0.21102987446586746</v>
      </c>
      <c r="M6" s="3">
        <v>0.29446378096626724</v>
      </c>
    </row>
    <row r="7" spans="1:23">
      <c r="A7" s="1">
        <f t="shared" si="0"/>
        <v>30</v>
      </c>
      <c r="B7" s="6">
        <v>0.47</v>
      </c>
      <c r="C7" s="3">
        <v>0.8492979382668272</v>
      </c>
      <c r="D7" s="3">
        <v>0.940001914136119</v>
      </c>
      <c r="E7" s="4">
        <v>0.28786262816178065</v>
      </c>
      <c r="F7" s="3">
        <v>0.38939077889649559</v>
      </c>
      <c r="G7" s="3">
        <v>0.35352015432336636</v>
      </c>
      <c r="H7" s="3">
        <v>0.32947228297505321</v>
      </c>
      <c r="I7" s="3">
        <v>0.36563187951181553</v>
      </c>
      <c r="J7" s="3">
        <v>0.98010212779837191</v>
      </c>
      <c r="K7" s="3">
        <v>0.16040561688962787</v>
      </c>
      <c r="L7" s="3">
        <v>0.28135212420559297</v>
      </c>
      <c r="M7" s="3">
        <v>0.38573352686328682</v>
      </c>
    </row>
    <row r="8" spans="1:23">
      <c r="A8" s="1">
        <f t="shared" si="0"/>
        <v>35</v>
      </c>
      <c r="B8" s="6">
        <v>0.49</v>
      </c>
      <c r="C8" s="3">
        <v>0.82704074706170205</v>
      </c>
      <c r="D8" s="3">
        <v>0.48480558815832725</v>
      </c>
      <c r="E8" s="4">
        <v>0.44669996024915798</v>
      </c>
      <c r="F8" s="3">
        <v>0.52718127454709407</v>
      </c>
      <c r="G8" s="3">
        <v>0.12477970763530767</v>
      </c>
      <c r="H8" s="3">
        <v>0.34099081065415421</v>
      </c>
      <c r="I8" s="3">
        <v>0.5887539154831396</v>
      </c>
      <c r="J8" s="2">
        <v>1.0615181711165043</v>
      </c>
      <c r="K8" s="2">
        <v>0.61872845892445394</v>
      </c>
      <c r="L8" s="3">
        <v>0.26125409033960534</v>
      </c>
      <c r="M8" s="3">
        <v>0.20812313487621498</v>
      </c>
    </row>
    <row r="9" spans="1:23">
      <c r="A9" s="1">
        <f t="shared" si="0"/>
        <v>40</v>
      </c>
      <c r="B9" s="6">
        <v>0.76</v>
      </c>
      <c r="C9" s="3">
        <v>0.86692124801203452</v>
      </c>
      <c r="D9" s="17">
        <v>1.0615355239427016</v>
      </c>
      <c r="E9" s="4">
        <v>0.53231400239634874</v>
      </c>
      <c r="F9" s="3">
        <v>0.43471588850870418</v>
      </c>
      <c r="G9" s="4">
        <v>0.44961131773000973</v>
      </c>
      <c r="H9" s="3">
        <v>0.13233772564785823</v>
      </c>
      <c r="I9" s="3">
        <v>0.13583707203329703</v>
      </c>
      <c r="J9" s="3">
        <v>0.78433049913508845</v>
      </c>
      <c r="K9" s="3">
        <v>0.62131450752862138</v>
      </c>
      <c r="L9" s="3">
        <v>0.34347125971937431</v>
      </c>
      <c r="M9" s="3">
        <v>0.3342746940830349</v>
      </c>
    </row>
    <row r="10" spans="1:23">
      <c r="A10" s="1">
        <f t="shared" si="0"/>
        <v>45</v>
      </c>
      <c r="B10" s="6">
        <v>0.51</v>
      </c>
      <c r="C10" s="3">
        <v>0.69297372514032229</v>
      </c>
      <c r="D10" s="3">
        <v>0.86661900368385747</v>
      </c>
      <c r="E10" s="3">
        <v>0.33383380768932186</v>
      </c>
      <c r="F10" s="4">
        <v>0.57860350103541791</v>
      </c>
      <c r="G10" s="4">
        <v>0.29625197614266574</v>
      </c>
      <c r="H10" s="3">
        <v>0.16264293069873151</v>
      </c>
      <c r="I10" s="3">
        <v>0.22023469892447495</v>
      </c>
      <c r="J10" s="3">
        <v>0.98642301117531406</v>
      </c>
      <c r="K10" s="3">
        <v>0.71152834148084942</v>
      </c>
      <c r="L10" s="17">
        <v>0.36701674111299815</v>
      </c>
      <c r="M10" s="3">
        <v>0.31782449870285939</v>
      </c>
    </row>
    <row r="11" spans="1:23">
      <c r="A11" s="1">
        <f t="shared" si="0"/>
        <v>50</v>
      </c>
      <c r="B11" s="6">
        <v>0.34</v>
      </c>
      <c r="C11" s="17">
        <v>1.2450854281281369</v>
      </c>
      <c r="D11" s="3">
        <v>0.38715423308096142</v>
      </c>
      <c r="E11" s="4">
        <v>0.53176478565612861</v>
      </c>
      <c r="F11" s="3">
        <v>0.59125767735277823</v>
      </c>
      <c r="G11" s="4">
        <v>0.4084939610023004</v>
      </c>
      <c r="H11" s="3">
        <v>0.20563455922108284</v>
      </c>
      <c r="I11" s="3">
        <v>0.15292163652919377</v>
      </c>
      <c r="J11" s="16">
        <v>1.4979430738997768</v>
      </c>
      <c r="K11" s="3">
        <v>0.66261114718518566</v>
      </c>
      <c r="L11" s="3">
        <v>0.34929765330607582</v>
      </c>
      <c r="M11" s="3">
        <v>0.41351515096091818</v>
      </c>
    </row>
    <row r="12" spans="1:23">
      <c r="A12" s="1">
        <f t="shared" si="0"/>
        <v>55</v>
      </c>
      <c r="B12" s="6">
        <v>0.33</v>
      </c>
      <c r="C12" s="3">
        <v>0.32822237045713692</v>
      </c>
      <c r="D12" s="3">
        <v>0.23159176019605818</v>
      </c>
      <c r="E12" s="4">
        <v>0.74736452804977505</v>
      </c>
      <c r="F12" s="4">
        <v>0.5427228224703774</v>
      </c>
      <c r="G12" s="4">
        <v>0.39368244722212303</v>
      </c>
      <c r="H12" s="3">
        <v>0.10574369071572047</v>
      </c>
      <c r="I12" s="3">
        <v>0.20826839171644687</v>
      </c>
      <c r="J12" s="2">
        <v>1.4334266202140904</v>
      </c>
      <c r="K12" s="2" t="s">
        <v>15</v>
      </c>
      <c r="L12" s="3">
        <v>0.29980465893366443</v>
      </c>
      <c r="M12" s="3">
        <v>0.29532187515539171</v>
      </c>
    </row>
    <row r="13" spans="1:23">
      <c r="A13" s="1">
        <f t="shared" si="0"/>
        <v>60</v>
      </c>
      <c r="B13" s="6">
        <v>0.28999999999999998</v>
      </c>
      <c r="C13" s="3">
        <v>0.21504726711097627</v>
      </c>
      <c r="D13" s="3">
        <v>0.19012244070281598</v>
      </c>
      <c r="E13" s="3">
        <v>0.53604090428190998</v>
      </c>
      <c r="F13" s="4">
        <v>0.36711235249358953</v>
      </c>
      <c r="G13" s="4">
        <v>0.55066276897695832</v>
      </c>
      <c r="H13" s="3">
        <v>4.0112767583209981E-2</v>
      </c>
      <c r="I13" s="4">
        <v>9.4484601484447053E-2</v>
      </c>
      <c r="J13" s="3">
        <v>0.99480021963956533</v>
      </c>
      <c r="K13" s="2" t="s">
        <v>15</v>
      </c>
      <c r="L13" s="3">
        <v>0.28918434035800844</v>
      </c>
      <c r="M13" s="3">
        <v>0.3094878684636701</v>
      </c>
    </row>
    <row r="14" spans="1:23">
      <c r="A14" s="1">
        <f t="shared" si="0"/>
        <v>65</v>
      </c>
      <c r="B14" s="6">
        <v>0.26</v>
      </c>
      <c r="C14" s="3">
        <v>0.29787078130943323</v>
      </c>
      <c r="D14" s="3">
        <v>0.19474082807344217</v>
      </c>
      <c r="E14" s="3">
        <v>0.28449649321890541</v>
      </c>
      <c r="F14" s="4">
        <v>0.54257750030819285</v>
      </c>
      <c r="G14" s="4">
        <v>0.62441009008305526</v>
      </c>
      <c r="H14" s="3">
        <v>2.9689371491996342E-2</v>
      </c>
      <c r="I14" s="3">
        <v>0.15110958626618159</v>
      </c>
      <c r="J14" s="2">
        <v>0.47474774436475758</v>
      </c>
      <c r="K14" s="2" t="s">
        <v>15</v>
      </c>
      <c r="L14" s="3">
        <v>0.21222154488600026</v>
      </c>
      <c r="M14" s="3">
        <v>0.31063645401158158</v>
      </c>
    </row>
    <row r="15" spans="1:23">
      <c r="A15" s="1">
        <f t="shared" si="0"/>
        <v>70</v>
      </c>
      <c r="B15" s="6">
        <v>0.35</v>
      </c>
      <c r="C15" s="3">
        <v>0.56303101321666682</v>
      </c>
      <c r="D15" s="3">
        <v>0.28394125989521968</v>
      </c>
      <c r="E15" s="3">
        <v>0.2333980513803165</v>
      </c>
      <c r="F15" s="4">
        <v>0.58923960469867087</v>
      </c>
      <c r="G15" s="4">
        <v>0.57386322021775127</v>
      </c>
      <c r="H15" s="3">
        <v>0.10282750734504927</v>
      </c>
      <c r="I15" s="3">
        <v>2.3833782545096157E-2</v>
      </c>
      <c r="J15" s="3">
        <v>0.21200748073032219</v>
      </c>
      <c r="K15" s="2" t="s">
        <v>15</v>
      </c>
      <c r="L15" s="3">
        <v>0.24727549198987617</v>
      </c>
      <c r="M15" s="3">
        <v>0.29253231597382123</v>
      </c>
    </row>
    <row r="16" spans="1:23">
      <c r="A16" s="1">
        <f t="shared" si="0"/>
        <v>75</v>
      </c>
      <c r="B16" s="21">
        <v>1.81</v>
      </c>
      <c r="C16" s="3">
        <v>0.12271343214147759</v>
      </c>
      <c r="D16" s="3">
        <v>0.47118769348472656</v>
      </c>
      <c r="E16" s="4">
        <v>9.3193473699232324E-2</v>
      </c>
      <c r="F16" s="4">
        <v>0.58573039351559963</v>
      </c>
      <c r="G16" s="3">
        <v>0.50226998261889677</v>
      </c>
      <c r="H16" s="3">
        <v>0.12952784144221846</v>
      </c>
      <c r="I16" s="3">
        <v>2.8656423786448667E-2</v>
      </c>
      <c r="J16" s="3">
        <v>0.51224154371630648</v>
      </c>
      <c r="K16" s="2" t="s">
        <v>15</v>
      </c>
      <c r="L16" s="3">
        <v>0.27885193047083229</v>
      </c>
      <c r="M16" s="17">
        <v>0.52009050839227866</v>
      </c>
    </row>
    <row r="17" spans="1:13">
      <c r="A17" s="1">
        <f t="shared" si="0"/>
        <v>80</v>
      </c>
      <c r="B17" s="2" t="s">
        <v>15</v>
      </c>
      <c r="C17" s="3">
        <v>0.29619745740097919</v>
      </c>
      <c r="D17" s="3">
        <v>0.32103028554333207</v>
      </c>
      <c r="E17" s="4">
        <v>5.5137615848042672E-2</v>
      </c>
      <c r="F17" s="4">
        <v>0.46134704630561868</v>
      </c>
      <c r="G17" s="4">
        <v>0.55095915586673727</v>
      </c>
      <c r="H17" s="3">
        <v>0.14799077353597212</v>
      </c>
      <c r="I17" s="2">
        <v>7.4557693742511894E-2</v>
      </c>
      <c r="J17" s="2" t="s">
        <v>15</v>
      </c>
      <c r="K17" s="2" t="s">
        <v>15</v>
      </c>
      <c r="L17" s="3">
        <v>0.18280140915123774</v>
      </c>
      <c r="M17" s="3">
        <v>0.27681682903231686</v>
      </c>
    </row>
    <row r="18" spans="1:13">
      <c r="A18" s="1">
        <f t="shared" si="0"/>
        <v>85</v>
      </c>
      <c r="B18" s="2" t="s">
        <v>15</v>
      </c>
      <c r="C18" s="3">
        <v>0.17612201515426645</v>
      </c>
      <c r="D18" s="3">
        <v>0.30550894617433305</v>
      </c>
      <c r="E18" s="3">
        <v>0.13351974576910527</v>
      </c>
      <c r="F18" s="3">
        <v>0.27625868427836903</v>
      </c>
      <c r="G18" s="4">
        <v>0.56042794984197097</v>
      </c>
      <c r="H18" s="3">
        <v>0.13478210843496852</v>
      </c>
      <c r="I18" s="3">
        <v>0.10793634699187916</v>
      </c>
      <c r="J18" s="2" t="s">
        <v>15</v>
      </c>
      <c r="K18" s="2" t="s">
        <v>15</v>
      </c>
      <c r="L18" s="3">
        <v>0.22295213642853479</v>
      </c>
      <c r="M18" s="3">
        <v>0.21563161231871156</v>
      </c>
    </row>
    <row r="19" spans="1:13">
      <c r="A19" s="1">
        <f t="shared" si="0"/>
        <v>90</v>
      </c>
      <c r="B19" s="2" t="s">
        <v>15</v>
      </c>
      <c r="C19" s="4">
        <v>0.70630784661496548</v>
      </c>
      <c r="D19" s="4">
        <v>0.47743958302114015</v>
      </c>
      <c r="E19" s="4">
        <v>4.7975430173029868E-2</v>
      </c>
      <c r="F19" s="3">
        <v>0.36264338281213881</v>
      </c>
      <c r="G19" s="4">
        <v>0.8992409301546419</v>
      </c>
      <c r="H19" s="3">
        <v>0.10474000355536586</v>
      </c>
      <c r="I19" s="3">
        <v>0.14352456400001806</v>
      </c>
      <c r="J19" s="2" t="s">
        <v>15</v>
      </c>
      <c r="K19" s="2" t="s">
        <v>15</v>
      </c>
      <c r="L19" s="3">
        <v>0.25057465727243944</v>
      </c>
      <c r="M19" s="3">
        <v>0.19036859780281326</v>
      </c>
    </row>
    <row r="20" spans="1:13">
      <c r="A20" s="1">
        <f t="shared" si="0"/>
        <v>95</v>
      </c>
      <c r="B20" s="2" t="s">
        <v>15</v>
      </c>
      <c r="C20" s="2" t="s">
        <v>15</v>
      </c>
      <c r="D20" s="3">
        <v>0.24371070518061044</v>
      </c>
      <c r="E20" s="3">
        <v>0.27336540168699741</v>
      </c>
      <c r="F20" s="3">
        <v>0.10437234172471804</v>
      </c>
      <c r="G20" s="4">
        <v>0.90762698185877821</v>
      </c>
      <c r="H20" s="4">
        <v>7.1558856391805731E-2</v>
      </c>
      <c r="I20" s="4">
        <v>5.8942660741817213E-2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0.55278900441812417</v>
      </c>
      <c r="E21" s="3">
        <v>0.49644202579775515</v>
      </c>
      <c r="F21" s="3">
        <v>5.9154453730053763E-2</v>
      </c>
      <c r="G21" s="4">
        <v>0.56682037519152129</v>
      </c>
      <c r="H21" s="4">
        <v>6.8299879927849694E-2</v>
      </c>
      <c r="I21" s="4">
        <v>4.3887888401460191E-2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0.13770951015475527</v>
      </c>
      <c r="F22" s="4">
        <v>5.7718671396664215E-2</v>
      </c>
      <c r="G22" s="4">
        <v>0.52708895559778235</v>
      </c>
      <c r="H22" s="3">
        <v>0.1560084876990904</v>
      </c>
      <c r="I22" s="3">
        <v>4.5458182458254323E-2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0.23299131037277501</v>
      </c>
      <c r="F23" s="3">
        <v>0.28028283709904367</v>
      </c>
      <c r="G23" s="3">
        <v>0.29224068838566891</v>
      </c>
      <c r="H23" s="3">
        <v>0.11310137806995092</v>
      </c>
      <c r="I23" s="3">
        <v>0.2926601016801097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0.36620183476521528</v>
      </c>
      <c r="F24" s="3">
        <v>0.25277200966653229</v>
      </c>
      <c r="G24" s="4">
        <v>5.812192618275009E-2</v>
      </c>
      <c r="H24" s="3">
        <v>0.16219082344197672</v>
      </c>
      <c r="I24" s="3">
        <v>0.11302128258006687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0.35978526485817003</v>
      </c>
      <c r="F25" s="3">
        <v>0.23386508616679652</v>
      </c>
      <c r="G25" s="3">
        <v>0.18063623551896146</v>
      </c>
      <c r="H25" s="3">
        <v>0.11136733700648198</v>
      </c>
      <c r="I25" s="4">
        <v>8.6934649894288701E-2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0.30501593538472349</v>
      </c>
      <c r="F26" s="3">
        <v>0.45380500019658698</v>
      </c>
      <c r="G26" s="3">
        <v>0.33393310913372182</v>
      </c>
      <c r="H26" s="3">
        <v>0.12101713845270894</v>
      </c>
      <c r="I26" s="3">
        <v>0.10187958292925268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3">
        <v>0.67432673161638113</v>
      </c>
      <c r="F27" s="3">
        <v>2.057360868351231</v>
      </c>
      <c r="G27" s="4">
        <v>5.6876177136309533E-2</v>
      </c>
      <c r="H27" s="4">
        <v>9.0536707819281553E-2</v>
      </c>
      <c r="I27" s="3">
        <v>0.14577993776351253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0.32775685081848877</v>
      </c>
      <c r="F28" s="3">
        <v>0.51580774058016665</v>
      </c>
      <c r="G28" s="3">
        <v>0.13610910070718413</v>
      </c>
      <c r="H28" s="3">
        <v>0.70926755538063524</v>
      </c>
      <c r="I28" s="3">
        <v>0.13083775068150902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0.25539048199019188</v>
      </c>
      <c r="F29" s="3">
        <v>0.36567501487496756</v>
      </c>
      <c r="G29" s="3">
        <v>0.38016657619530048</v>
      </c>
      <c r="H29" s="3">
        <v>0.60202630459986262</v>
      </c>
      <c r="I29" s="3">
        <v>0.83262137800763947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0.14251829911234778</v>
      </c>
      <c r="F30" s="3">
        <v>0.35423374586884276</v>
      </c>
      <c r="G30" s="3">
        <v>0.5162663958948992</v>
      </c>
      <c r="H30" s="2">
        <v>0.99811927729892236</v>
      </c>
      <c r="I30" s="3">
        <v>0.92028849934677492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0.16165254118504666</v>
      </c>
      <c r="F31" s="3">
        <v>0.36905170498960888</v>
      </c>
      <c r="G31" s="3">
        <v>0.2977535200762248</v>
      </c>
      <c r="H31" s="17">
        <v>7.3976233809780059</v>
      </c>
      <c r="I31" s="3">
        <v>0.39612772456525153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4">
        <v>0.51734768382323404</v>
      </c>
      <c r="F32" s="3">
        <v>3.123140778788171E-2</v>
      </c>
      <c r="G32" s="2">
        <v>6.1196668062468616E-2</v>
      </c>
      <c r="H32" s="3">
        <v>3.2689472011454717</v>
      </c>
      <c r="I32" s="2">
        <v>1.8426246563550939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4">
        <v>0.75197252072653109</v>
      </c>
      <c r="F33" s="3">
        <v>2.9889414145654668E-2</v>
      </c>
      <c r="G33" s="3">
        <v>2.0644053850241746</v>
      </c>
      <c r="H33" s="2" t="s">
        <v>15</v>
      </c>
      <c r="I33" s="17">
        <v>2.2558755148803065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24">
        <v>0.88231957573069075</v>
      </c>
      <c r="F34" s="4">
        <v>5.5598137686764339E-2</v>
      </c>
      <c r="G34" s="3">
        <v>3.5169882062898048</v>
      </c>
      <c r="H34" s="2" t="s">
        <v>15</v>
      </c>
      <c r="I34" s="2">
        <v>1.3960239836102053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0.66822854815707189</v>
      </c>
      <c r="F35" s="3">
        <v>0.32779885606874443</v>
      </c>
      <c r="G35" s="3">
        <v>2.4075430988343798</v>
      </c>
      <c r="H35" s="2" t="s">
        <v>15</v>
      </c>
      <c r="I35" s="3">
        <v>0.32145909000734735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0.41884462390068883</v>
      </c>
      <c r="F36" s="3">
        <v>0.45022031200786028</v>
      </c>
      <c r="G36" s="3">
        <v>1.4454814057724545</v>
      </c>
      <c r="H36" s="2" t="s">
        <v>15</v>
      </c>
      <c r="I36" s="3">
        <v>0.21885593644095752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0.39170488694720651</v>
      </c>
      <c r="F37" s="2" t="s">
        <v>15</v>
      </c>
      <c r="G37" s="3">
        <v>2.5692153751233531</v>
      </c>
      <c r="H37" s="2" t="s">
        <v>15</v>
      </c>
      <c r="I37" s="3">
        <v>0.32208133930837479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3">
        <v>2.1282012394641239</v>
      </c>
      <c r="H38" s="2" t="s">
        <v>15</v>
      </c>
      <c r="I38" s="3">
        <v>0.44684996672261207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17">
        <v>6.8375255432377067</v>
      </c>
      <c r="H39" s="2" t="s">
        <v>15</v>
      </c>
      <c r="I39" s="3">
        <v>0.23711837625438068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>
        <v>1.0576639583703871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0.3520062021283496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34">
        <f>MIN(B2:B40)</f>
        <v>0.16</v>
      </c>
      <c r="C42" s="34">
        <f t="shared" ref="C42:M42" si="1">MIN(C2:C40)</f>
        <v>3.7411598209648997E-2</v>
      </c>
      <c r="D42" s="34">
        <f t="shared" si="1"/>
        <v>0.19012244070281598</v>
      </c>
      <c r="E42" s="34">
        <f t="shared" si="1"/>
        <v>4.7975430173029868E-2</v>
      </c>
      <c r="F42" s="34">
        <f t="shared" si="1"/>
        <v>2.9889414145654668E-2</v>
      </c>
      <c r="G42" s="34">
        <f t="shared" si="1"/>
        <v>5.6876177136309533E-2</v>
      </c>
      <c r="H42" s="34">
        <f t="shared" si="1"/>
        <v>2.9689371491996342E-2</v>
      </c>
      <c r="I42" s="34">
        <f t="shared" si="1"/>
        <v>2.3833782545096157E-2</v>
      </c>
      <c r="J42" s="34">
        <f t="shared" si="1"/>
        <v>0.21200748073032219</v>
      </c>
      <c r="K42" s="34">
        <f t="shared" si="1"/>
        <v>0.16040561688962787</v>
      </c>
      <c r="L42" s="34">
        <f t="shared" si="1"/>
        <v>0.11947572021084883</v>
      </c>
      <c r="M42" s="34">
        <f t="shared" si="1"/>
        <v>0.16857891363897237</v>
      </c>
    </row>
    <row r="43" spans="1:13">
      <c r="A43" t="s">
        <v>17</v>
      </c>
      <c r="B43" s="34">
        <f>MAX(B2:B41)</f>
        <v>1.81</v>
      </c>
      <c r="C43" s="34">
        <f t="shared" ref="C43:M43" si="2">MAX(C2:C41)</f>
        <v>1.2450854281281369</v>
      </c>
      <c r="D43" s="34">
        <f t="shared" si="2"/>
        <v>1.0615355239427016</v>
      </c>
      <c r="E43" s="34">
        <f t="shared" si="2"/>
        <v>0.88231957573069075</v>
      </c>
      <c r="F43" s="34">
        <f t="shared" si="2"/>
        <v>2.2209005849156838</v>
      </c>
      <c r="G43" s="34">
        <f t="shared" si="2"/>
        <v>6.8375255432377067</v>
      </c>
      <c r="H43" s="34">
        <f t="shared" si="2"/>
        <v>7.3976233809780059</v>
      </c>
      <c r="I43" s="34">
        <f t="shared" si="2"/>
        <v>2.2558755148803065</v>
      </c>
      <c r="J43" s="34">
        <f t="shared" si="2"/>
        <v>1.4979430738997768</v>
      </c>
      <c r="K43" s="34">
        <f t="shared" si="2"/>
        <v>0.78072535071869742</v>
      </c>
      <c r="L43" s="34">
        <f t="shared" si="2"/>
        <v>0.36701674111299815</v>
      </c>
      <c r="M43" s="34">
        <f t="shared" si="2"/>
        <v>0.52009050839227866</v>
      </c>
    </row>
    <row r="45" spans="1:13" ht="26.25">
      <c r="B45" s="84"/>
      <c r="C45" s="88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F3F3-E275-4A94-998C-156EC6E63D12}">
  <dimension ref="A1:W45"/>
  <sheetViews>
    <sheetView workbookViewId="0">
      <selection sqref="A1:XFD1048576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20">
        <v>11.3</v>
      </c>
      <c r="C2" s="3">
        <v>0.46994559367753996</v>
      </c>
      <c r="D2" s="3">
        <v>4.1831707423020337</v>
      </c>
      <c r="E2" s="3">
        <v>1.2485291171735367</v>
      </c>
      <c r="F2" s="16">
        <v>29.308417637813672</v>
      </c>
      <c r="G2" s="16">
        <v>22.180023474436315</v>
      </c>
      <c r="H2" s="3">
        <v>0.36044577852527848</v>
      </c>
      <c r="I2" s="3">
        <v>0.65586976561067478</v>
      </c>
      <c r="J2" s="3">
        <v>9.4288145329611552</v>
      </c>
      <c r="K2" s="2">
        <v>12.737140464572095</v>
      </c>
      <c r="L2" s="3">
        <v>1.4906542624333381</v>
      </c>
      <c r="M2" s="3">
        <v>1.9789843779858007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6">
        <v>2.2599999999999998</v>
      </c>
      <c r="C3" s="2">
        <v>18.627739481793828</v>
      </c>
      <c r="D3" s="3">
        <v>4.9963731808129115</v>
      </c>
      <c r="E3" s="4">
        <v>0.69563775278088813</v>
      </c>
      <c r="F3" s="3">
        <v>2.2020765435763687</v>
      </c>
      <c r="G3" s="3">
        <v>4.9995515838144273</v>
      </c>
      <c r="H3" s="3">
        <v>1.231502842829477</v>
      </c>
      <c r="I3" s="3">
        <v>0.52942654935472155</v>
      </c>
      <c r="J3" s="3">
        <v>7.735676785261159</v>
      </c>
      <c r="K3" s="2">
        <v>15.8669416255585</v>
      </c>
      <c r="L3" s="3">
        <v>1.7217152196163268</v>
      </c>
      <c r="M3" s="3">
        <v>1.6261046685668274</v>
      </c>
    </row>
    <row r="4" spans="1:23">
      <c r="A4" s="1">
        <f t="shared" si="0"/>
        <v>15</v>
      </c>
      <c r="B4" s="6">
        <v>8.7200000000000006</v>
      </c>
      <c r="C4" s="2">
        <v>16.802586329688712</v>
      </c>
      <c r="D4" s="17">
        <v>6.2745189604940661</v>
      </c>
      <c r="E4" s="3">
        <v>1.9429691021168054</v>
      </c>
      <c r="F4" s="4">
        <v>0.99043655756545723</v>
      </c>
      <c r="G4" s="3">
        <v>1.6686727136280404</v>
      </c>
      <c r="H4" s="3">
        <v>4.730598887016165</v>
      </c>
      <c r="I4" s="3">
        <v>0.50008605135982132</v>
      </c>
      <c r="J4" s="2">
        <v>15.434838936393483</v>
      </c>
      <c r="K4" s="16">
        <v>16.352629134435109</v>
      </c>
      <c r="L4" s="3">
        <v>1.836682032440184</v>
      </c>
      <c r="M4" s="3">
        <v>1.0781752760309531</v>
      </c>
    </row>
    <row r="5" spans="1:23">
      <c r="A5" s="1">
        <f t="shared" si="0"/>
        <v>20</v>
      </c>
      <c r="B5" s="6">
        <v>8.99</v>
      </c>
      <c r="C5" s="2">
        <v>15.229684357279632</v>
      </c>
      <c r="D5" s="3">
        <v>4.640470967895828</v>
      </c>
      <c r="E5" s="4">
        <v>0.72500688212949194</v>
      </c>
      <c r="F5" s="4">
        <v>0.80006542683952242</v>
      </c>
      <c r="G5" s="3">
        <v>1.1283172857652821</v>
      </c>
      <c r="H5" s="3">
        <v>4.3838085106364435</v>
      </c>
      <c r="I5" s="3">
        <v>8.7693479385924036</v>
      </c>
      <c r="J5" s="2">
        <v>15.350622676947497</v>
      </c>
      <c r="K5" s="3">
        <v>5.1100000000000003</v>
      </c>
      <c r="L5" s="3">
        <v>2.8662990219214488</v>
      </c>
      <c r="M5" s="3">
        <v>1.6517299048269369</v>
      </c>
    </row>
    <row r="6" spans="1:23">
      <c r="A6" s="1">
        <f t="shared" si="0"/>
        <v>25</v>
      </c>
      <c r="B6" s="8">
        <v>10.1</v>
      </c>
      <c r="C6" s="16">
        <v>19.490905988023634</v>
      </c>
      <c r="D6" s="3">
        <v>2.3942766577706496</v>
      </c>
      <c r="E6" s="3">
        <v>2.8395683699938421</v>
      </c>
      <c r="F6" s="3">
        <v>3.6503163819050011</v>
      </c>
      <c r="G6" s="3">
        <v>1.1636651429487104</v>
      </c>
      <c r="H6" s="3">
        <v>5.5101939567635094</v>
      </c>
      <c r="I6" s="2">
        <v>11.803701359970042</v>
      </c>
      <c r="J6" s="16">
        <v>15.892096234815906</v>
      </c>
      <c r="K6" s="2">
        <v>2.4912952028659605</v>
      </c>
      <c r="L6" s="3">
        <v>1.6001764205338653</v>
      </c>
      <c r="M6" s="3">
        <v>1.8525895752347132</v>
      </c>
    </row>
    <row r="7" spans="1:23">
      <c r="A7" s="1">
        <f t="shared" si="0"/>
        <v>30</v>
      </c>
      <c r="B7" s="6">
        <v>5.98</v>
      </c>
      <c r="C7" s="2">
        <v>16.738792712158372</v>
      </c>
      <c r="D7" s="3">
        <v>3.7167267049401178</v>
      </c>
      <c r="E7" s="3">
        <v>2.3810732841378841</v>
      </c>
      <c r="F7" s="3">
        <v>3.3443760850104454</v>
      </c>
      <c r="G7" s="3">
        <v>3.9911222880206045</v>
      </c>
      <c r="H7" s="3">
        <v>8.9432000869826158</v>
      </c>
      <c r="I7" s="3">
        <v>5.4119250844028732</v>
      </c>
      <c r="J7" s="2">
        <v>12.634154764517447</v>
      </c>
      <c r="K7" s="3">
        <v>2.5945555138870207</v>
      </c>
      <c r="L7" s="3">
        <v>1.5154029870985024</v>
      </c>
      <c r="M7" s="3">
        <v>2.012194826907665</v>
      </c>
    </row>
    <row r="8" spans="1:23">
      <c r="A8" s="1">
        <f t="shared" si="0"/>
        <v>35</v>
      </c>
      <c r="B8" s="6">
        <v>5.14</v>
      </c>
      <c r="C8" s="2">
        <v>14.015921805926896</v>
      </c>
      <c r="D8" s="3">
        <v>4.5951210340333262</v>
      </c>
      <c r="E8" s="3">
        <v>3.004742777162948</v>
      </c>
      <c r="F8" s="3">
        <v>3.3967790859377076</v>
      </c>
      <c r="G8" s="3">
        <v>1.3101065724008842</v>
      </c>
      <c r="H8" s="3">
        <v>7.7031315756134484</v>
      </c>
      <c r="I8" s="16">
        <v>18.585285523324028</v>
      </c>
      <c r="J8" s="3">
        <v>8.531357439188314</v>
      </c>
      <c r="K8" s="2">
        <v>2</v>
      </c>
      <c r="L8" s="3">
        <v>1.8185735352993508</v>
      </c>
      <c r="M8" s="3">
        <v>2.2380254033444453</v>
      </c>
    </row>
    <row r="9" spans="1:23">
      <c r="A9" s="1">
        <f t="shared" si="0"/>
        <v>40</v>
      </c>
      <c r="B9" s="6">
        <v>7.29</v>
      </c>
      <c r="C9" s="2">
        <v>13.12302984746837</v>
      </c>
      <c r="D9" s="3">
        <v>1.7064523722751406</v>
      </c>
      <c r="E9" s="3">
        <v>3.5982072036116568</v>
      </c>
      <c r="F9" s="3">
        <v>3.2773245960055215</v>
      </c>
      <c r="G9" s="3">
        <v>2.918355991542835</v>
      </c>
      <c r="H9" s="3">
        <v>3.9332713348449921</v>
      </c>
      <c r="I9" s="3">
        <v>3.4390558965090667</v>
      </c>
      <c r="J9" s="2">
        <v>10.152865610576001</v>
      </c>
      <c r="K9" s="2">
        <v>1.7570230345725988</v>
      </c>
      <c r="L9" s="3">
        <v>1.7782995877074665</v>
      </c>
      <c r="M9" s="3">
        <v>2.635250641501619</v>
      </c>
    </row>
    <row r="10" spans="1:23">
      <c r="A10" s="1">
        <f t="shared" si="0"/>
        <v>45</v>
      </c>
      <c r="B10" s="6">
        <v>3.11</v>
      </c>
      <c r="C10" s="3">
        <v>9.389881760675781</v>
      </c>
      <c r="D10" s="3">
        <v>3.5997292365190368</v>
      </c>
      <c r="E10" s="3">
        <v>2.0614753334276195</v>
      </c>
      <c r="F10" s="3">
        <v>3.406942334803833</v>
      </c>
      <c r="G10" s="3">
        <v>1.7360383691530028</v>
      </c>
      <c r="H10" s="3">
        <v>3.8840712982713459</v>
      </c>
      <c r="I10" s="3">
        <v>4.0042534163441346</v>
      </c>
      <c r="J10" s="2">
        <v>10.444683567581668</v>
      </c>
      <c r="K10" s="2">
        <v>1.3269143235912315</v>
      </c>
      <c r="L10" s="17">
        <v>3.0686584955564884</v>
      </c>
      <c r="M10" s="3">
        <v>2.2073638528217105</v>
      </c>
    </row>
    <row r="11" spans="1:23">
      <c r="A11" s="1">
        <f t="shared" si="0"/>
        <v>50</v>
      </c>
      <c r="B11" s="6">
        <v>1.23</v>
      </c>
      <c r="C11" s="2">
        <v>11.010317342246758</v>
      </c>
      <c r="D11" s="4">
        <v>0.96652400845524844</v>
      </c>
      <c r="E11" s="3">
        <v>3.1350865436090705</v>
      </c>
      <c r="F11" s="3">
        <v>4.1882102696156505</v>
      </c>
      <c r="G11" s="3">
        <v>2.3586373376820258</v>
      </c>
      <c r="H11" s="3">
        <v>2.8191371627973352</v>
      </c>
      <c r="I11" s="3">
        <v>3.8643422481703662</v>
      </c>
      <c r="J11" s="3">
        <v>8.285469268206727</v>
      </c>
      <c r="K11" s="2">
        <v>1.4557864134257235</v>
      </c>
      <c r="L11" s="3">
        <v>2.7552286992560417</v>
      </c>
      <c r="M11" s="3">
        <v>2.8845833597907746</v>
      </c>
    </row>
    <row r="12" spans="1:23">
      <c r="A12" s="1">
        <f t="shared" si="0"/>
        <v>55</v>
      </c>
      <c r="B12" s="7">
        <v>0.76</v>
      </c>
      <c r="C12" s="3">
        <v>1.0479642988453881</v>
      </c>
      <c r="D12" s="4">
        <v>0.50429559369565746</v>
      </c>
      <c r="E12" s="16">
        <v>16.433087954958442</v>
      </c>
      <c r="F12" s="3">
        <v>3.2004825521468274</v>
      </c>
      <c r="G12" s="3">
        <v>2.6042104224376872</v>
      </c>
      <c r="H12" s="3">
        <v>2.6205585122364456</v>
      </c>
      <c r="I12" s="3">
        <v>4.4223772142451665</v>
      </c>
      <c r="J12" s="3">
        <v>6.3079977390956081</v>
      </c>
      <c r="K12" s="2" t="s">
        <v>15</v>
      </c>
      <c r="L12" s="3">
        <v>2.2769269955091964</v>
      </c>
      <c r="M12" s="3">
        <v>1.9151516645498927</v>
      </c>
    </row>
    <row r="13" spans="1:23">
      <c r="A13" s="1">
        <f t="shared" si="0"/>
        <v>60</v>
      </c>
      <c r="B13" s="7">
        <v>0.83</v>
      </c>
      <c r="C13" s="4">
        <v>0.77473711387299504</v>
      </c>
      <c r="D13" s="3">
        <v>0.30339771943561245</v>
      </c>
      <c r="E13" s="3">
        <v>10.369364712544849</v>
      </c>
      <c r="F13" s="3">
        <v>2.5559006081518212</v>
      </c>
      <c r="G13" s="3">
        <v>3.3587091836129348</v>
      </c>
      <c r="H13" s="3">
        <v>1.022863490849943</v>
      </c>
      <c r="I13" s="3">
        <v>2.229695054308463</v>
      </c>
      <c r="J13" s="3">
        <v>8.3202860667889151</v>
      </c>
      <c r="K13" s="2" t="s">
        <v>15</v>
      </c>
      <c r="L13" s="3">
        <v>1.5501629655895304</v>
      </c>
      <c r="M13" s="3">
        <v>1.607850014264758</v>
      </c>
    </row>
    <row r="14" spans="1:23">
      <c r="A14" s="1">
        <f t="shared" si="0"/>
        <v>65</v>
      </c>
      <c r="B14" s="7">
        <v>0.52300000000000002</v>
      </c>
      <c r="C14" s="3">
        <v>1.6350121794693833</v>
      </c>
      <c r="D14" s="3">
        <v>0.41600575134170986</v>
      </c>
      <c r="E14" s="3">
        <v>4.5274066946515514</v>
      </c>
      <c r="F14" s="3">
        <v>3.1405501732127874</v>
      </c>
      <c r="G14" s="3">
        <v>4.5952637875557052</v>
      </c>
      <c r="H14" s="4">
        <v>0.90588710194583355</v>
      </c>
      <c r="I14" s="3">
        <v>4.0809554975734015</v>
      </c>
      <c r="J14" s="2">
        <v>1.9</v>
      </c>
      <c r="K14" s="2" t="s">
        <v>15</v>
      </c>
      <c r="L14" s="3">
        <v>1.3480295863528473</v>
      </c>
      <c r="M14" s="3">
        <v>1.5853038663299017</v>
      </c>
    </row>
    <row r="15" spans="1:23">
      <c r="A15" s="1">
        <f t="shared" si="0"/>
        <v>70</v>
      </c>
      <c r="B15" s="6">
        <v>0.89</v>
      </c>
      <c r="C15" s="3">
        <v>9.2304493867770034</v>
      </c>
      <c r="D15" s="3">
        <v>0.60002613027902529</v>
      </c>
      <c r="E15" s="3">
        <v>2.9597461339364517</v>
      </c>
      <c r="F15" s="2">
        <v>10.605947032024069</v>
      </c>
      <c r="G15" s="3">
        <v>3.4515926150412239</v>
      </c>
      <c r="H15" s="3">
        <v>1.9177473736534916</v>
      </c>
      <c r="I15" s="3">
        <v>0.71566667592684785</v>
      </c>
      <c r="J15" s="3">
        <v>1.3047762289791236</v>
      </c>
      <c r="K15" s="2" t="s">
        <v>15</v>
      </c>
      <c r="L15" s="3">
        <v>1.3110681827476427</v>
      </c>
      <c r="M15" s="3">
        <v>1.6525148880486134</v>
      </c>
    </row>
    <row r="16" spans="1:23">
      <c r="A16" s="1">
        <f t="shared" si="0"/>
        <v>75</v>
      </c>
      <c r="B16" s="6">
        <v>3.57</v>
      </c>
      <c r="C16" s="4">
        <v>0.46251229398157029</v>
      </c>
      <c r="D16" s="3">
        <v>0.50920461143855777</v>
      </c>
      <c r="E16" s="3">
        <v>1.1458082355492007</v>
      </c>
      <c r="F16" s="2">
        <v>12.077070034968859</v>
      </c>
      <c r="G16" s="3">
        <v>3.0195304594761985</v>
      </c>
      <c r="H16" s="3">
        <v>2.7950331050324153</v>
      </c>
      <c r="I16" s="4">
        <v>0.73418207012845293</v>
      </c>
      <c r="J16" s="3">
        <v>2.2184052088243709</v>
      </c>
      <c r="K16" s="2" t="s">
        <v>15</v>
      </c>
      <c r="L16" s="3">
        <v>1.226330326840936</v>
      </c>
      <c r="M16" s="16">
        <v>16.788505000065264</v>
      </c>
    </row>
    <row r="17" spans="1:13">
      <c r="A17" s="1">
        <f t="shared" si="0"/>
        <v>80</v>
      </c>
      <c r="B17" s="2" t="s">
        <v>15</v>
      </c>
      <c r="C17" s="4">
        <v>0.54155841326300491</v>
      </c>
      <c r="D17" s="4">
        <v>0.59921188584322627</v>
      </c>
      <c r="E17" s="4">
        <v>0.3994519639996183</v>
      </c>
      <c r="F17" s="2">
        <v>10.104470488470518</v>
      </c>
      <c r="G17" s="3">
        <v>3.2429721292105382</v>
      </c>
      <c r="H17" s="3">
        <v>2.6572304762101111</v>
      </c>
      <c r="I17" s="3">
        <v>1.4402436160798193</v>
      </c>
      <c r="J17" s="2" t="s">
        <v>15</v>
      </c>
      <c r="K17" s="2" t="s">
        <v>15</v>
      </c>
      <c r="L17" s="4">
        <v>0.43810838629441379</v>
      </c>
      <c r="M17" s="4">
        <v>0.97502387888005515</v>
      </c>
    </row>
    <row r="18" spans="1:13">
      <c r="A18" s="1">
        <f t="shared" si="0"/>
        <v>85</v>
      </c>
      <c r="B18" s="2" t="s">
        <v>15</v>
      </c>
      <c r="C18" s="4">
        <v>0.45822577804201153</v>
      </c>
      <c r="D18" s="4">
        <v>0.67020863495713889</v>
      </c>
      <c r="E18" s="4">
        <v>0.8973539532842647</v>
      </c>
      <c r="F18" s="3">
        <v>3.7708254387647546</v>
      </c>
      <c r="G18" s="3">
        <v>3.3472720050351259</v>
      </c>
      <c r="H18" s="3">
        <v>2.7060224135811448</v>
      </c>
      <c r="I18" s="3">
        <v>1.587582349549395</v>
      </c>
      <c r="J18" s="2" t="s">
        <v>15</v>
      </c>
      <c r="K18" s="2" t="s">
        <v>15</v>
      </c>
      <c r="L18" s="4">
        <v>0.64914604831746758</v>
      </c>
      <c r="M18" s="3">
        <v>1.1731797134497333</v>
      </c>
    </row>
    <row r="19" spans="1:13">
      <c r="A19" s="1">
        <f t="shared" si="0"/>
        <v>90</v>
      </c>
      <c r="B19" s="2" t="s">
        <v>15</v>
      </c>
      <c r="C19" s="3">
        <v>1.4102564467263445</v>
      </c>
      <c r="D19" s="4">
        <v>0.46538004518617476</v>
      </c>
      <c r="E19" s="4">
        <v>0.56685792860717243</v>
      </c>
      <c r="F19" s="3">
        <v>3.7194447401843549</v>
      </c>
      <c r="G19" s="3">
        <v>5.372974691854794</v>
      </c>
      <c r="H19" s="3">
        <v>1.7611271959516843</v>
      </c>
      <c r="I19" s="3">
        <v>2.9526792435696305</v>
      </c>
      <c r="J19" s="2" t="s">
        <v>15</v>
      </c>
      <c r="K19" s="2" t="s">
        <v>15</v>
      </c>
      <c r="L19" s="3">
        <v>0.71592718342825223</v>
      </c>
      <c r="M19" s="4">
        <v>0.59709646874299804</v>
      </c>
    </row>
    <row r="20" spans="1:13">
      <c r="A20" s="1">
        <f t="shared" si="0"/>
        <v>95</v>
      </c>
      <c r="B20" s="2" t="s">
        <v>15</v>
      </c>
      <c r="C20" s="2" t="s">
        <v>15</v>
      </c>
      <c r="D20" s="3">
        <v>0.46281611064114742</v>
      </c>
      <c r="E20" s="3">
        <v>1.6256720120395887</v>
      </c>
      <c r="F20" s="3">
        <v>0.61427432927725212</v>
      </c>
      <c r="G20" s="3">
        <v>4.0150842378028067</v>
      </c>
      <c r="H20" s="3">
        <v>1.0986883192401786</v>
      </c>
      <c r="I20" s="3">
        <v>1.1097452989038359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1.1786775206039488</v>
      </c>
      <c r="E21" s="3">
        <v>5.0520096015312355</v>
      </c>
      <c r="F21" s="3">
        <v>0.42307375729499036</v>
      </c>
      <c r="G21" s="3">
        <v>6.8766607264622808</v>
      </c>
      <c r="H21" s="3">
        <v>1.0274697609918588</v>
      </c>
      <c r="I21" s="4">
        <v>0.8043324045736423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1.00807656421005</v>
      </c>
      <c r="F22" s="3">
        <v>0.4225417329975647</v>
      </c>
      <c r="G22" s="2">
        <v>10.062191077355026</v>
      </c>
      <c r="H22" s="3">
        <v>2.5558665963345346</v>
      </c>
      <c r="I22" s="4">
        <v>0.697872205256717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3.121291162165194</v>
      </c>
      <c r="F23" s="3">
        <v>1.6987155651156991</v>
      </c>
      <c r="G23" s="3">
        <v>4.098269689632601</v>
      </c>
      <c r="H23" s="3">
        <v>1.5391529328423874</v>
      </c>
      <c r="I23" s="3">
        <v>4.7970095900982868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3.6834539254210195</v>
      </c>
      <c r="F24" s="3">
        <v>1.9425486743262785</v>
      </c>
      <c r="G24" s="4">
        <v>0.65397616206380049</v>
      </c>
      <c r="H24" s="3">
        <v>2.9387315889830066</v>
      </c>
      <c r="I24" s="3">
        <v>1.9590874395909903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2.7930951317861443</v>
      </c>
      <c r="F25" s="3">
        <v>1.971946920060055</v>
      </c>
      <c r="G25" s="3">
        <v>1.5322649187881148</v>
      </c>
      <c r="H25" s="3">
        <v>1.4746643496638785</v>
      </c>
      <c r="I25" s="3">
        <v>1.8686476275005814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3.2674008915681347</v>
      </c>
      <c r="F26" s="3">
        <v>3.2535271119126916</v>
      </c>
      <c r="G26" s="3">
        <v>3.0075900613242177</v>
      </c>
      <c r="H26" s="3">
        <v>1.3274450927402537</v>
      </c>
      <c r="I26" s="3">
        <v>1.9498449181350639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2">
        <v>11.316968763776337</v>
      </c>
      <c r="F27" s="3">
        <v>4.9255586292995011</v>
      </c>
      <c r="G27" s="3">
        <v>0.44963689156704967</v>
      </c>
      <c r="H27" s="3">
        <v>1.1707501667295623</v>
      </c>
      <c r="I27" s="3">
        <v>2.3273404033281166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2.807753776239422</v>
      </c>
      <c r="F28" s="3">
        <v>5.1301020546970211</v>
      </c>
      <c r="G28" s="3">
        <v>1.214643366698829</v>
      </c>
      <c r="H28" s="3">
        <v>4.9233658251269183</v>
      </c>
      <c r="I28" s="3">
        <v>1.8451450670995899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1.5135642751327543</v>
      </c>
      <c r="F29" s="3">
        <v>2.8228218575348469</v>
      </c>
      <c r="G29" s="3">
        <v>3.0569165477802831</v>
      </c>
      <c r="H29" s="3">
        <v>4.5696490191194838</v>
      </c>
      <c r="I29" s="3">
        <v>4.5520572259116099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4">
        <v>0.99038035858440032</v>
      </c>
      <c r="F30" s="3">
        <v>2.4542610520361525</v>
      </c>
      <c r="G30" s="3">
        <v>4.675747646863968</v>
      </c>
      <c r="H30" s="3">
        <v>3.2289138194635085</v>
      </c>
      <c r="I30" s="3">
        <v>6.2013801862525479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4">
        <v>0.60449637011347368</v>
      </c>
      <c r="F31" s="3">
        <v>2.9552519651733284</v>
      </c>
      <c r="G31" s="3">
        <v>2.1422746304330147</v>
      </c>
      <c r="H31" s="2">
        <v>11.506498219102653</v>
      </c>
      <c r="I31" s="3">
        <v>2.6508553731606317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1.6707777208809282</v>
      </c>
      <c r="F32" s="3">
        <v>0.3946197878709346</v>
      </c>
      <c r="G32" s="3">
        <v>0.49518632283212272</v>
      </c>
      <c r="H32" s="16">
        <v>12.078520535866964</v>
      </c>
      <c r="I32" s="3">
        <v>6.2210016428984298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2.4546463271343826</v>
      </c>
      <c r="F33" s="3">
        <v>0.23162607308338221</v>
      </c>
      <c r="G33" s="2">
        <v>17.041945157037755</v>
      </c>
      <c r="H33" s="2" t="s">
        <v>15</v>
      </c>
      <c r="I33" s="3">
        <v>8.2330855667465919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2.4729985392017624</v>
      </c>
      <c r="F34" s="4">
        <v>0.44298058129732348</v>
      </c>
      <c r="G34" s="2">
        <v>16.998235066836717</v>
      </c>
      <c r="H34" s="2" t="s">
        <v>15</v>
      </c>
      <c r="I34" s="2">
        <v>10.473781708563928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2.7633804579052099</v>
      </c>
      <c r="F35" s="3">
        <v>1.1583225334411504</v>
      </c>
      <c r="G35" s="2">
        <v>13.503825747649218</v>
      </c>
      <c r="H35" s="2" t="s">
        <v>15</v>
      </c>
      <c r="I35" s="3">
        <v>3.2911223176162738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1.6294452524071885</v>
      </c>
      <c r="F36" s="3">
        <v>1.9205839543959944</v>
      </c>
      <c r="G36" s="3">
        <v>9.5652310646779455</v>
      </c>
      <c r="H36" s="2" t="s">
        <v>15</v>
      </c>
      <c r="I36" s="3">
        <v>2.5717128655861496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1.7661148421927564</v>
      </c>
      <c r="F37" s="2" t="s">
        <v>15</v>
      </c>
      <c r="G37" s="2">
        <v>13.282739321650196</v>
      </c>
      <c r="H37" s="2" t="s">
        <v>15</v>
      </c>
      <c r="I37" s="3">
        <v>3.6528900948574572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>
        <v>14.693685465332234</v>
      </c>
      <c r="H38" s="2" t="s">
        <v>15</v>
      </c>
      <c r="I38" s="3">
        <v>7.7160703783270739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2">
        <v>19.966520598182356</v>
      </c>
      <c r="H39" s="2" t="s">
        <v>15</v>
      </c>
      <c r="I39" s="3">
        <v>9.5573958648044055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3.6937321503753737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1.2845612613273467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91">
        <f>MIN(B2:B41)</f>
        <v>0.52300000000000002</v>
      </c>
      <c r="C42" s="91">
        <f t="shared" ref="C42:M42" si="1">MIN(C2:C41)</f>
        <v>0.45822577804201153</v>
      </c>
      <c r="D42" s="91">
        <f t="shared" si="1"/>
        <v>0.30339771943561245</v>
      </c>
      <c r="E42" s="91">
        <f t="shared" si="1"/>
        <v>0.3994519639996183</v>
      </c>
      <c r="F42" s="91">
        <f t="shared" si="1"/>
        <v>0.23162607308338221</v>
      </c>
      <c r="G42" s="91">
        <f t="shared" si="1"/>
        <v>0.44963689156704967</v>
      </c>
      <c r="H42" s="91">
        <f t="shared" si="1"/>
        <v>0.36044577852527848</v>
      </c>
      <c r="I42" s="91">
        <f t="shared" si="1"/>
        <v>0.50008605135982132</v>
      </c>
      <c r="J42" s="91">
        <f t="shared" si="1"/>
        <v>1.3047762289791236</v>
      </c>
      <c r="K42" s="91">
        <f t="shared" si="1"/>
        <v>1.3269143235912315</v>
      </c>
      <c r="L42" s="91">
        <f t="shared" si="1"/>
        <v>0.43810838629441379</v>
      </c>
      <c r="M42" s="91">
        <f t="shared" si="1"/>
        <v>0.59709646874299804</v>
      </c>
    </row>
    <row r="43" spans="1:13">
      <c r="A43" t="s">
        <v>17</v>
      </c>
      <c r="B43" s="83">
        <f>MAX(B2:B41)</f>
        <v>11.3</v>
      </c>
      <c r="C43" s="83">
        <f t="shared" ref="C43:M43" si="2">MAX(C2:C41)</f>
        <v>19.490905988023634</v>
      </c>
      <c r="D43" s="83">
        <f t="shared" si="2"/>
        <v>6.2745189604940661</v>
      </c>
      <c r="E43" s="83">
        <f t="shared" si="2"/>
        <v>16.433087954958442</v>
      </c>
      <c r="F43" s="83">
        <f t="shared" si="2"/>
        <v>29.308417637813672</v>
      </c>
      <c r="G43" s="83">
        <f t="shared" si="2"/>
        <v>22.180023474436315</v>
      </c>
      <c r="H43" s="83">
        <f t="shared" si="2"/>
        <v>12.078520535866964</v>
      </c>
      <c r="I43" s="83">
        <f t="shared" si="2"/>
        <v>18.585285523324028</v>
      </c>
      <c r="J43" s="83">
        <f t="shared" si="2"/>
        <v>15.892096234815906</v>
      </c>
      <c r="K43" s="83">
        <f t="shared" si="2"/>
        <v>16.352629134435109</v>
      </c>
      <c r="L43" s="83">
        <f t="shared" si="2"/>
        <v>3.0686584955564884</v>
      </c>
      <c r="M43" s="83">
        <f t="shared" si="2"/>
        <v>16.788505000065264</v>
      </c>
    </row>
    <row r="45" spans="1:13" ht="26.25">
      <c r="B45" s="84"/>
      <c r="C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49A50-B45F-4ECE-8F97-5F8EC598B38B}">
  <dimension ref="A1:W54"/>
  <sheetViews>
    <sheetView workbookViewId="0">
      <selection activeCell="M10" sqref="M10"/>
    </sheetView>
  </sheetViews>
  <sheetFormatPr defaultColWidth="11" defaultRowHeight="15.75"/>
  <cols>
    <col min="1" max="16384" width="11" style="1"/>
  </cols>
  <sheetData>
    <row r="1" spans="1:23">
      <c r="A1" s="1" t="s">
        <v>0</v>
      </c>
      <c r="B1" s="1" t="s">
        <v>377</v>
      </c>
      <c r="C1" s="1" t="s">
        <v>378</v>
      </c>
      <c r="D1" s="1" t="s">
        <v>379</v>
      </c>
      <c r="E1" s="1" t="s">
        <v>380</v>
      </c>
      <c r="F1" s="1" t="s">
        <v>381</v>
      </c>
      <c r="G1" s="1" t="s">
        <v>382</v>
      </c>
      <c r="H1" s="1" t="s">
        <v>383</v>
      </c>
      <c r="I1" s="1" t="s">
        <v>384</v>
      </c>
      <c r="J1" s="1" t="s">
        <v>385</v>
      </c>
      <c r="K1" s="1" t="s">
        <v>386</v>
      </c>
      <c r="L1" s="1" t="s">
        <v>387</v>
      </c>
      <c r="M1" s="1" t="s">
        <v>388</v>
      </c>
      <c r="P1" s="52" t="s">
        <v>19</v>
      </c>
      <c r="Q1" s="53"/>
      <c r="R1" s="53"/>
      <c r="S1" s="56" t="s">
        <v>20</v>
      </c>
      <c r="T1" s="57"/>
      <c r="U1" s="59"/>
      <c r="V1"/>
      <c r="W1" s="31" t="s">
        <v>389</v>
      </c>
    </row>
    <row r="2" spans="1:23">
      <c r="A2" s="1">
        <v>5</v>
      </c>
      <c r="B2" s="16">
        <v>101.97787535081032</v>
      </c>
      <c r="C2" s="3">
        <v>5.1745408718486878</v>
      </c>
      <c r="D2" s="2">
        <v>41.451029994199025</v>
      </c>
      <c r="E2" s="2">
        <v>17.343814493138662</v>
      </c>
      <c r="F2" s="16">
        <v>415.64766156889215</v>
      </c>
      <c r="G2" s="2">
        <v>225.32105195305368</v>
      </c>
      <c r="H2" s="3">
        <v>6.646925619232201</v>
      </c>
      <c r="I2" s="3">
        <v>8.2229880806489497</v>
      </c>
      <c r="J2" s="5">
        <v>133.7927508922927</v>
      </c>
      <c r="K2" s="2">
        <v>132.509640284326</v>
      </c>
      <c r="L2" s="16">
        <v>49.825399743975595</v>
      </c>
      <c r="M2" s="16">
        <v>37.697819397834706</v>
      </c>
      <c r="P2" s="60" t="s">
        <v>21</v>
      </c>
      <c r="Q2" s="60"/>
      <c r="R2" s="60"/>
      <c r="S2" s="60"/>
      <c r="T2" s="60"/>
      <c r="U2" s="60"/>
      <c r="V2"/>
      <c r="W2"/>
    </row>
    <row r="3" spans="1:23">
      <c r="A3" s="1">
        <f t="shared" ref="A3:A41" si="0">A2+5</f>
        <v>10</v>
      </c>
      <c r="B3" s="3">
        <v>73.908793704356285</v>
      </c>
      <c r="C3" s="2">
        <v>10.31868331362327</v>
      </c>
      <c r="D3" s="2">
        <v>40.56283672290278</v>
      </c>
      <c r="E3" s="3">
        <v>8.6030237670727416</v>
      </c>
      <c r="F3" s="2">
        <v>25.673571056495021</v>
      </c>
      <c r="G3" s="2">
        <v>14.632458429366158</v>
      </c>
      <c r="H3" s="3">
        <v>75.469845699544635</v>
      </c>
      <c r="I3" s="3">
        <v>7.4846113141159032</v>
      </c>
      <c r="J3" s="2">
        <v>55.714980836565694</v>
      </c>
      <c r="K3" s="2">
        <v>155.79735333577267</v>
      </c>
      <c r="L3" s="2">
        <v>47.204064837047767</v>
      </c>
      <c r="M3" s="2">
        <v>28.31925526662485</v>
      </c>
    </row>
    <row r="4" spans="1:23">
      <c r="A4" s="1">
        <f t="shared" si="0"/>
        <v>15</v>
      </c>
      <c r="B4" s="3">
        <v>9.3020470090122522</v>
      </c>
      <c r="C4" s="3">
        <v>7.8190222782574317</v>
      </c>
      <c r="D4" s="2">
        <v>54.51046209253159</v>
      </c>
      <c r="E4" s="2">
        <v>25.729712813356649</v>
      </c>
      <c r="F4" s="2">
        <v>12.267470398686124</v>
      </c>
      <c r="G4" s="3">
        <v>5.6061506197038922</v>
      </c>
      <c r="H4" s="2">
        <v>16.536123171469885</v>
      </c>
      <c r="I4" s="3">
        <v>7.5914468101790762</v>
      </c>
      <c r="J4" s="2">
        <v>150.66873472724669</v>
      </c>
      <c r="K4" s="16">
        <v>156.60762781281167</v>
      </c>
      <c r="L4" s="2">
        <v>38.593665001253534</v>
      </c>
      <c r="M4" s="3">
        <v>8.4820264934152778</v>
      </c>
    </row>
    <row r="5" spans="1:23">
      <c r="A5" s="1">
        <f t="shared" si="0"/>
        <v>20</v>
      </c>
      <c r="B5" s="2">
        <v>13.075078851411423</v>
      </c>
      <c r="C5" s="1">
        <v>40.700000000000003</v>
      </c>
      <c r="D5" s="2">
        <v>24.046561240213673</v>
      </c>
      <c r="E5" s="2">
        <v>10.616669557898575</v>
      </c>
      <c r="F5" s="3">
        <v>6.2296927945797744</v>
      </c>
      <c r="G5" s="3">
        <v>7.1065241152404823</v>
      </c>
      <c r="H5" s="3">
        <v>5.9713041866642715</v>
      </c>
      <c r="I5" s="3">
        <v>9.2749060316001852</v>
      </c>
      <c r="J5" s="5">
        <v>179.50502091105059</v>
      </c>
      <c r="K5" s="2">
        <v>22.3</v>
      </c>
      <c r="L5" s="2">
        <v>19.17806575756239</v>
      </c>
      <c r="M5" s="3">
        <v>2.4441358691450348</v>
      </c>
    </row>
    <row r="6" spans="1:23">
      <c r="A6" s="1">
        <f t="shared" si="0"/>
        <v>25</v>
      </c>
      <c r="B6" s="2">
        <v>17.266402735271971</v>
      </c>
      <c r="C6" s="2">
        <v>17.490478517440472</v>
      </c>
      <c r="D6" s="2">
        <v>15.235158372869906</v>
      </c>
      <c r="E6" s="2">
        <v>17.234741501911667</v>
      </c>
      <c r="F6" s="3">
        <v>9.8070567682816154</v>
      </c>
      <c r="G6" s="3">
        <v>7.4964660026860281</v>
      </c>
      <c r="H6" s="3">
        <v>4.0146514441221202</v>
      </c>
      <c r="I6" s="3">
        <v>7.0228725482845862</v>
      </c>
      <c r="J6" s="23">
        <v>190.392183236249</v>
      </c>
      <c r="K6" s="2">
        <v>11.644207194376717</v>
      </c>
      <c r="L6" s="2">
        <v>11.471156152459438</v>
      </c>
      <c r="M6" s="3">
        <v>7.1518118737963681</v>
      </c>
    </row>
    <row r="7" spans="1:23">
      <c r="A7" s="1">
        <f t="shared" si="0"/>
        <v>30</v>
      </c>
      <c r="B7" s="3">
        <v>4.0683956744465588</v>
      </c>
      <c r="C7" s="2">
        <v>10.051202655829243</v>
      </c>
      <c r="D7" s="2">
        <v>19.649195557447186</v>
      </c>
      <c r="E7" s="3">
        <v>6.8811885788997467</v>
      </c>
      <c r="F7" s="3">
        <v>7.5534042344624499</v>
      </c>
      <c r="G7" s="2">
        <v>15.722939456439427</v>
      </c>
      <c r="H7" s="3">
        <v>6.3106716681989292</v>
      </c>
      <c r="I7" s="3">
        <v>6.8482260292138877</v>
      </c>
      <c r="J7" s="2">
        <v>91.059093294355762</v>
      </c>
      <c r="K7" s="2">
        <v>27.705599692255412</v>
      </c>
      <c r="L7" s="3">
        <v>4.0747783313802772</v>
      </c>
      <c r="M7" s="3">
        <v>8.9598111603996724</v>
      </c>
    </row>
    <row r="8" spans="1:23">
      <c r="A8" s="1">
        <f t="shared" si="0"/>
        <v>35</v>
      </c>
      <c r="B8" s="2">
        <v>12.454724777358381</v>
      </c>
      <c r="C8" s="2">
        <v>14.283064761249129</v>
      </c>
      <c r="D8" s="3">
        <v>4.9195016933136273</v>
      </c>
      <c r="E8" s="3">
        <v>2.7993595273657421</v>
      </c>
      <c r="F8" s="3">
        <v>2.7933447899811612</v>
      </c>
      <c r="G8" s="16">
        <v>602.7740374012709</v>
      </c>
      <c r="H8" s="3">
        <v>8.4413126648409236</v>
      </c>
      <c r="I8" s="3">
        <v>3.1384352436507408</v>
      </c>
      <c r="J8" s="2">
        <v>61.283726713561848</v>
      </c>
      <c r="K8" s="3">
        <v>5</v>
      </c>
      <c r="L8" s="2">
        <v>19.41805536749213</v>
      </c>
      <c r="M8" s="2">
        <v>16.567915342813741</v>
      </c>
    </row>
    <row r="9" spans="1:23">
      <c r="A9" s="1">
        <f t="shared" si="0"/>
        <v>40</v>
      </c>
      <c r="B9" s="2">
        <v>10.02138907867965</v>
      </c>
      <c r="C9" s="2">
        <v>19.765624295116289</v>
      </c>
      <c r="D9" s="16">
        <v>387.13793674691567</v>
      </c>
      <c r="E9" s="3">
        <v>5.1893188708560043</v>
      </c>
      <c r="F9" s="3">
        <v>3.3456557746651483</v>
      </c>
      <c r="G9" s="3">
        <v>4.0513843931096289</v>
      </c>
      <c r="H9" s="3">
        <v>5.5533819445993196</v>
      </c>
      <c r="I9" s="4">
        <v>0.60476344140649763</v>
      </c>
      <c r="J9" s="2">
        <v>49.861386195256145</v>
      </c>
      <c r="K9" s="3">
        <v>8.3169730247982958</v>
      </c>
      <c r="L9" s="3">
        <v>5.8239497962592859</v>
      </c>
      <c r="M9" s="2">
        <v>21.131534831972651</v>
      </c>
    </row>
    <row r="10" spans="1:23">
      <c r="A10" s="1">
        <f t="shared" si="0"/>
        <v>45</v>
      </c>
      <c r="B10" s="3">
        <v>5.3746545517837445</v>
      </c>
      <c r="C10" s="2">
        <v>13.823584266866835</v>
      </c>
      <c r="D10" s="2">
        <v>2.2540061244185061</v>
      </c>
      <c r="E10" s="3">
        <v>3.6499910773019133</v>
      </c>
      <c r="F10" s="3">
        <v>3.8794944194810834</v>
      </c>
      <c r="G10" s="2">
        <v>10.811400808354515</v>
      </c>
      <c r="H10" s="3">
        <v>4.2684980913581656</v>
      </c>
      <c r="I10" s="3">
        <v>4.4416762605355764</v>
      </c>
      <c r="J10" s="2">
        <v>23.252811198547644</v>
      </c>
      <c r="K10" s="2">
        <v>23.672436892997204</v>
      </c>
      <c r="L10" s="2">
        <v>30.487092815655739</v>
      </c>
      <c r="M10" s="2">
        <v>16.033166768633428</v>
      </c>
    </row>
    <row r="11" spans="1:23">
      <c r="A11" s="1">
        <f t="shared" si="0"/>
        <v>50</v>
      </c>
      <c r="B11" s="3">
        <v>1.4757732997516835</v>
      </c>
      <c r="C11" s="16">
        <v>241.92927422947514</v>
      </c>
      <c r="D11" s="3">
        <v>1.3187068328329097</v>
      </c>
      <c r="E11" s="3">
        <v>9.8311129608636332</v>
      </c>
      <c r="F11" s="3">
        <v>6.1107753265200815</v>
      </c>
      <c r="G11" s="3">
        <v>1.6025028422524223</v>
      </c>
      <c r="H11" s="3">
        <v>7.9891992126000009</v>
      </c>
      <c r="I11" s="3">
        <v>1.4825756188460204</v>
      </c>
      <c r="J11" s="3">
        <v>5.9479207374356839</v>
      </c>
      <c r="K11" s="3">
        <v>4.4668936884875432</v>
      </c>
      <c r="L11" s="2">
        <v>23.326810355091876</v>
      </c>
      <c r="M11" s="2">
        <v>21.204575650128621</v>
      </c>
    </row>
    <row r="12" spans="1:23">
      <c r="A12" s="1">
        <f t="shared" si="0"/>
        <v>55</v>
      </c>
      <c r="B12" s="3">
        <v>1.0140549988576477</v>
      </c>
      <c r="C12" s="4">
        <v>0.97903792413507007</v>
      </c>
      <c r="D12" s="3">
        <v>0.11220178151040389</v>
      </c>
      <c r="E12" s="16">
        <v>33.257101409765959</v>
      </c>
      <c r="F12" s="3">
        <v>2.8061143318465205</v>
      </c>
      <c r="G12" s="3">
        <v>1.598928780557819</v>
      </c>
      <c r="H12" s="3">
        <v>1.9020531366149775</v>
      </c>
      <c r="I12" s="3">
        <v>1.3281907290585953</v>
      </c>
      <c r="J12" s="3">
        <v>5.8083496358045625</v>
      </c>
      <c r="K12" s="2" t="s">
        <v>15</v>
      </c>
      <c r="L12" s="2">
        <v>20.366995336296739</v>
      </c>
      <c r="M12" s="2">
        <v>16.769099504958252</v>
      </c>
    </row>
    <row r="13" spans="1:23">
      <c r="A13" s="1">
        <f t="shared" si="0"/>
        <v>60</v>
      </c>
      <c r="B13" s="3">
        <v>1.0138996684677437</v>
      </c>
      <c r="C13" s="3">
        <v>1.1028758703579669</v>
      </c>
      <c r="D13" s="3">
        <v>0.31006139518036685</v>
      </c>
      <c r="E13" s="2">
        <v>29.86856862699452</v>
      </c>
      <c r="F13" s="3">
        <v>4.3292284868449027</v>
      </c>
      <c r="G13" s="3">
        <v>3.0547069207798518</v>
      </c>
      <c r="H13" s="4">
        <v>0.89534039194308601</v>
      </c>
      <c r="I13" s="4">
        <v>0.86635223175066778</v>
      </c>
      <c r="J13" s="2">
        <v>45.365817565006431</v>
      </c>
      <c r="K13" s="2" t="s">
        <v>15</v>
      </c>
      <c r="L13" s="2">
        <v>12.845028198580419</v>
      </c>
      <c r="M13" s="3">
        <v>8.6491948376426819</v>
      </c>
    </row>
    <row r="14" spans="1:23">
      <c r="A14" s="1">
        <f t="shared" si="0"/>
        <v>65</v>
      </c>
      <c r="B14" s="4">
        <v>0.80700617950050968</v>
      </c>
      <c r="C14" s="3">
        <v>1.424732619539897</v>
      </c>
      <c r="D14" s="3">
        <v>0.35970242443486267</v>
      </c>
      <c r="E14" s="2">
        <v>18.952698894323085</v>
      </c>
      <c r="F14" s="3">
        <v>3.0486173521315418</v>
      </c>
      <c r="G14" s="2">
        <v>14.2598528710996</v>
      </c>
      <c r="H14" s="3">
        <v>2.8627127070749863</v>
      </c>
      <c r="I14" s="3">
        <v>3.5928703064063732</v>
      </c>
      <c r="J14" s="3">
        <v>9.6</v>
      </c>
      <c r="K14" s="2" t="s">
        <v>15</v>
      </c>
      <c r="L14" s="3">
        <v>7.8001092272621033</v>
      </c>
      <c r="M14" s="3">
        <v>9.1199776801425561</v>
      </c>
    </row>
    <row r="15" spans="1:23">
      <c r="A15" s="1">
        <f t="shared" si="0"/>
        <v>70</v>
      </c>
      <c r="B15" s="2">
        <v>75.400054282619152</v>
      </c>
      <c r="C15" s="3">
        <v>5.4952378830797972</v>
      </c>
      <c r="D15" s="3">
        <v>0.26155755759282101</v>
      </c>
      <c r="E15" s="2">
        <v>16.208540225616069</v>
      </c>
      <c r="F15" s="2">
        <v>16.556062659832971</v>
      </c>
      <c r="G15" s="3">
        <v>3.0055652330139746</v>
      </c>
      <c r="H15" s="3">
        <v>1.6508008679540738</v>
      </c>
      <c r="I15" s="3">
        <v>0.53725192838097746</v>
      </c>
      <c r="J15" s="4">
        <v>0.62721649446767025</v>
      </c>
      <c r="K15" s="2" t="s">
        <v>15</v>
      </c>
      <c r="L15" s="2">
        <v>10.887886220468019</v>
      </c>
      <c r="M15" s="2">
        <v>10.928166562052366</v>
      </c>
    </row>
    <row r="16" spans="1:23">
      <c r="A16" s="1">
        <f t="shared" si="0"/>
        <v>75</v>
      </c>
      <c r="B16" s="2">
        <v>14.642915087842807</v>
      </c>
      <c r="C16" s="3">
        <v>1.6666257774704092</v>
      </c>
      <c r="D16" s="3">
        <v>0.4324701262318546</v>
      </c>
      <c r="E16" s="3">
        <v>6.663437340912556</v>
      </c>
      <c r="F16" s="2">
        <v>25.001520319625605</v>
      </c>
      <c r="G16" s="3">
        <v>2.7920060868164827</v>
      </c>
      <c r="H16" s="3">
        <v>1.3319531493372203</v>
      </c>
      <c r="I16" s="3">
        <v>0.71006538126542229</v>
      </c>
      <c r="J16" s="3">
        <v>2.056217629014705</v>
      </c>
      <c r="K16" s="2" t="s">
        <v>15</v>
      </c>
      <c r="L16" s="3">
        <v>6.6029248649517696</v>
      </c>
      <c r="M16" s="2">
        <v>27.742305849911563</v>
      </c>
    </row>
    <row r="17" spans="1:13">
      <c r="A17" s="1">
        <f t="shared" si="0"/>
        <v>80</v>
      </c>
      <c r="B17" s="2" t="s">
        <v>15</v>
      </c>
      <c r="C17" s="3">
        <v>0.82937155547999453</v>
      </c>
      <c r="D17" s="3">
        <v>0.46488957744159787</v>
      </c>
      <c r="E17" s="3">
        <v>3.0982694935025439</v>
      </c>
      <c r="F17" s="2">
        <v>28.23941111620114</v>
      </c>
      <c r="G17" s="3">
        <v>3.1798788264605822</v>
      </c>
      <c r="H17" s="2">
        <v>39.269621097030274</v>
      </c>
      <c r="I17" s="3">
        <v>1.2018977572207203</v>
      </c>
      <c r="J17" s="2" t="s">
        <v>15</v>
      </c>
      <c r="K17" s="2" t="s">
        <v>15</v>
      </c>
      <c r="L17" s="3">
        <v>1.0748630237731756</v>
      </c>
      <c r="M17" s="3">
        <v>2.4485672560880083</v>
      </c>
    </row>
    <row r="18" spans="1:13">
      <c r="A18" s="1">
        <f t="shared" si="0"/>
        <v>85</v>
      </c>
      <c r="B18" s="2" t="s">
        <v>15</v>
      </c>
      <c r="C18" s="3">
        <v>0.23109559146216949</v>
      </c>
      <c r="D18" s="3">
        <v>2.2238917198966255</v>
      </c>
      <c r="E18" s="3">
        <v>6.2235641376733986</v>
      </c>
      <c r="F18" s="2">
        <v>18.533294611989518</v>
      </c>
      <c r="G18" s="3">
        <v>2.8865197302916119</v>
      </c>
      <c r="H18" s="4">
        <v>0.85161381520909196</v>
      </c>
      <c r="I18" s="3">
        <v>2.9730226027182436</v>
      </c>
      <c r="J18" s="2" t="s">
        <v>15</v>
      </c>
      <c r="K18" s="2" t="s">
        <v>15</v>
      </c>
      <c r="L18" s="4">
        <v>0.91567719798293679</v>
      </c>
      <c r="M18" s="3">
        <v>7.4119853822627606</v>
      </c>
    </row>
    <row r="19" spans="1:13">
      <c r="A19" s="1">
        <f t="shared" si="0"/>
        <v>90</v>
      </c>
      <c r="B19" s="2" t="s">
        <v>15</v>
      </c>
      <c r="C19" s="3">
        <v>1.3552122839315797</v>
      </c>
      <c r="D19" s="3">
        <v>0.20796396942239667</v>
      </c>
      <c r="E19" s="3">
        <v>4.0716625163134124</v>
      </c>
      <c r="F19" s="2">
        <v>25.556403454512317</v>
      </c>
      <c r="G19" s="3">
        <v>3.4944746687647936</v>
      </c>
      <c r="H19" s="3">
        <v>1.7365815322446378</v>
      </c>
      <c r="I19" s="3">
        <v>5.6893158822100265</v>
      </c>
      <c r="J19" s="2" t="s">
        <v>15</v>
      </c>
      <c r="K19" s="2" t="s">
        <v>15</v>
      </c>
      <c r="L19" s="3">
        <v>4.9394106922636087</v>
      </c>
      <c r="M19" s="3">
        <v>0.40886801134131207</v>
      </c>
    </row>
    <row r="20" spans="1:13">
      <c r="A20" s="1">
        <f t="shared" si="0"/>
        <v>95</v>
      </c>
      <c r="B20" s="2" t="s">
        <v>15</v>
      </c>
      <c r="C20" s="2" t="s">
        <v>15</v>
      </c>
      <c r="D20" s="4">
        <v>0.5465066729962258</v>
      </c>
      <c r="E20" s="3">
        <v>8.369060985218832</v>
      </c>
      <c r="F20" s="3">
        <v>7.3832663735400734</v>
      </c>
      <c r="G20" s="3">
        <v>4.201347400522252</v>
      </c>
      <c r="H20" s="4">
        <v>0.74090140897597223</v>
      </c>
      <c r="I20" s="3">
        <v>2.4877876731205668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1.515989203254535</v>
      </c>
      <c r="E21" s="2">
        <v>21.265453861620266</v>
      </c>
      <c r="F21" s="3">
        <v>3.9661097726879238</v>
      </c>
      <c r="G21" s="3">
        <v>5.6893993265843443</v>
      </c>
      <c r="H21" s="3">
        <v>3.8370538292463428</v>
      </c>
      <c r="I21" s="3">
        <v>0.27825846636774942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4.3047285235967898</v>
      </c>
      <c r="F22" s="3">
        <v>4.2640671186690522</v>
      </c>
      <c r="G22" s="2">
        <v>23.147563110127692</v>
      </c>
      <c r="H22" s="3">
        <v>1.7173646325327083</v>
      </c>
      <c r="I22" s="4">
        <v>0.93478012099046204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2">
        <v>13.433251411788129</v>
      </c>
      <c r="F23" s="3">
        <v>8.9819192785695048</v>
      </c>
      <c r="G23" s="2">
        <v>19.246867763504341</v>
      </c>
      <c r="H23" s="3">
        <v>1.4133283985033278</v>
      </c>
      <c r="I23" s="3">
        <v>2.1511436520392428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2">
        <v>10.457809590063743</v>
      </c>
      <c r="F24" s="2">
        <v>14.632139296276113</v>
      </c>
      <c r="G24" s="3">
        <v>3.8195943354463728</v>
      </c>
      <c r="H24" s="3">
        <v>1.2816258910524687</v>
      </c>
      <c r="I24" s="3">
        <v>2.0548259003880207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8.5852327942191593</v>
      </c>
      <c r="F25" s="3">
        <v>6.4892465905160632</v>
      </c>
      <c r="G25" s="2">
        <v>10.356356022791685</v>
      </c>
      <c r="H25" s="3">
        <v>1.344358640531119</v>
      </c>
      <c r="I25" s="4">
        <v>0.8161126031074748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9.0567154556131335</v>
      </c>
      <c r="F26" s="3">
        <v>9.8255670637403956</v>
      </c>
      <c r="G26" s="2">
        <v>22.56249996326445</v>
      </c>
      <c r="H26" s="4">
        <v>0.81503056929332962</v>
      </c>
      <c r="I26" s="3">
        <v>2.274257017363237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3">
        <v>6.7896583575409055</v>
      </c>
      <c r="F27" s="3">
        <v>4.0445762928823878</v>
      </c>
      <c r="G27" s="3">
        <v>5.5972211136669063</v>
      </c>
      <c r="H27" s="3">
        <v>1.2022975660480339</v>
      </c>
      <c r="I27" s="3">
        <v>1.3129889981196889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5.2589611012438997</v>
      </c>
      <c r="F28" s="2">
        <v>6.6478792990015867</v>
      </c>
      <c r="G28" s="3">
        <v>4.3132030112997581</v>
      </c>
      <c r="H28" s="23">
        <v>241.35452193212734</v>
      </c>
      <c r="I28" s="4">
        <v>0.91850866196326075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4.7279958793530055</v>
      </c>
      <c r="F29" s="3">
        <v>7.3720621549008269</v>
      </c>
      <c r="G29" s="3">
        <v>8.023493405504869</v>
      </c>
      <c r="H29" s="2">
        <v>1.7107916608050682</v>
      </c>
      <c r="I29" s="3">
        <v>0.39860782048553339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3.5751020936440647</v>
      </c>
      <c r="F30" s="2">
        <v>10.003372497870888</v>
      </c>
      <c r="G30" s="3">
        <v>9.2309939314572667</v>
      </c>
      <c r="H30" s="3">
        <v>1.9069248507044794</v>
      </c>
      <c r="I30" s="16">
        <v>16.217297542927792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1.5526516349730028</v>
      </c>
      <c r="F31" s="3">
        <v>6.1313926800613432</v>
      </c>
      <c r="G31" s="3">
        <v>8.0565874353614131</v>
      </c>
      <c r="H31" s="3">
        <v>7.3145149100943145</v>
      </c>
      <c r="I31" s="3">
        <v>2.6944136814163286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1.0639912930911832</v>
      </c>
      <c r="F32" s="4">
        <v>0.60835318850353359</v>
      </c>
      <c r="G32" s="3">
        <v>1.4945970029797058</v>
      </c>
      <c r="H32" s="3">
        <v>2.3535446898550023</v>
      </c>
      <c r="I32" s="3">
        <v>4.093333845865903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2.807363171821736</v>
      </c>
      <c r="F33" s="4">
        <v>0.70938962058714861</v>
      </c>
      <c r="G33" s="3">
        <v>4.9457614970534847</v>
      </c>
      <c r="H33" s="2" t="s">
        <v>15</v>
      </c>
      <c r="I33" s="2">
        <v>1.3565981725252392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2.5954970482704227</v>
      </c>
      <c r="F34" s="4">
        <v>0.81849148899726953</v>
      </c>
      <c r="G34" s="3">
        <v>1.5047406224565367</v>
      </c>
      <c r="H34" s="2" t="s">
        <v>15</v>
      </c>
      <c r="I34" s="3">
        <v>0.32016996701214745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2">
        <v>11.277862762610525</v>
      </c>
      <c r="F35" s="3">
        <v>1.2013001635683971</v>
      </c>
      <c r="G35" s="3">
        <v>1.8858601429776696</v>
      </c>
      <c r="H35" s="2" t="s">
        <v>15</v>
      </c>
      <c r="I35" s="3">
        <v>0.31296164648318686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1.24099317099828</v>
      </c>
      <c r="F36" s="3">
        <v>2.9112389939508838</v>
      </c>
      <c r="G36" s="3">
        <v>3.026363993051068</v>
      </c>
      <c r="H36" s="2" t="s">
        <v>15</v>
      </c>
      <c r="I36" s="3">
        <v>0.16087483030899402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2.345443058868947</v>
      </c>
      <c r="F37" s="2" t="s">
        <v>15</v>
      </c>
      <c r="G37" s="3">
        <v>4.2624604804497093</v>
      </c>
      <c r="H37" s="2" t="s">
        <v>15</v>
      </c>
      <c r="I37" s="3">
        <v>0.14657987582607487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3">
        <v>2.6043057681583823</v>
      </c>
      <c r="H38" s="2" t="s">
        <v>15</v>
      </c>
      <c r="I38" s="3">
        <v>0.32023210260544271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3">
        <v>1.9126463298629424</v>
      </c>
      <c r="H39" s="2" t="s">
        <v>15</v>
      </c>
      <c r="I39" s="3">
        <v>3.3296275090177989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1.756642751604923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2.0219501433761975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s="1" t="s">
        <v>16</v>
      </c>
      <c r="B42" s="2">
        <f>MIN(B2:B41)</f>
        <v>0.80700617950050968</v>
      </c>
      <c r="C42" s="2">
        <f t="shared" ref="C42:M42" si="1">MIN(C2:C41)</f>
        <v>0.23109559146216949</v>
      </c>
      <c r="D42" s="2">
        <f t="shared" si="1"/>
        <v>0.11220178151040389</v>
      </c>
      <c r="E42" s="2">
        <f t="shared" si="1"/>
        <v>1.0639912930911832</v>
      </c>
      <c r="F42" s="2">
        <f t="shared" si="1"/>
        <v>0.60835318850353359</v>
      </c>
      <c r="G42" s="2">
        <f t="shared" si="1"/>
        <v>1.4945970029797058</v>
      </c>
      <c r="H42" s="2">
        <f t="shared" si="1"/>
        <v>0.74090140897597223</v>
      </c>
      <c r="I42" s="2">
        <f t="shared" si="1"/>
        <v>0.14657987582607487</v>
      </c>
      <c r="J42" s="2">
        <f t="shared" si="1"/>
        <v>0.62721649446767025</v>
      </c>
      <c r="K42" s="2">
        <f t="shared" si="1"/>
        <v>4.4668936884875432</v>
      </c>
      <c r="L42" s="2">
        <f t="shared" si="1"/>
        <v>0.91567719798293679</v>
      </c>
      <c r="M42" s="2">
        <f t="shared" si="1"/>
        <v>0.40886801134131207</v>
      </c>
    </row>
    <row r="43" spans="1:13">
      <c r="A43" s="1" t="s">
        <v>17</v>
      </c>
      <c r="B43" s="2">
        <f>MAX(B2:B41)</f>
        <v>101.97787535081032</v>
      </c>
      <c r="C43" s="2">
        <f t="shared" ref="C43:M43" si="2">MAX(C2:C41)</f>
        <v>241.92927422947514</v>
      </c>
      <c r="D43" s="2">
        <f t="shared" si="2"/>
        <v>387.13793674691567</v>
      </c>
      <c r="E43" s="2">
        <f t="shared" si="2"/>
        <v>33.257101409765959</v>
      </c>
      <c r="F43" s="2">
        <f t="shared" si="2"/>
        <v>415.64766156889215</v>
      </c>
      <c r="G43" s="2">
        <f t="shared" si="2"/>
        <v>602.7740374012709</v>
      </c>
      <c r="H43" s="2">
        <f t="shared" si="2"/>
        <v>241.35452193212734</v>
      </c>
      <c r="I43" s="2">
        <f t="shared" si="2"/>
        <v>16.217297542927792</v>
      </c>
      <c r="J43" s="2">
        <f t="shared" si="2"/>
        <v>190.392183236249</v>
      </c>
      <c r="K43" s="2">
        <f t="shared" si="2"/>
        <v>156.60762781281167</v>
      </c>
      <c r="L43" s="2">
        <f t="shared" si="2"/>
        <v>49.825399743975595</v>
      </c>
      <c r="M43" s="2">
        <f t="shared" si="2"/>
        <v>37.697819397834706</v>
      </c>
    </row>
    <row r="44" spans="1:13" ht="21">
      <c r="C44" s="92"/>
      <c r="D44" s="92"/>
      <c r="E44" s="92"/>
      <c r="F44" s="92"/>
      <c r="G44" s="92"/>
      <c r="H44" s="92"/>
      <c r="I44" s="92"/>
      <c r="J44" s="92"/>
    </row>
    <row r="45" spans="1:13" ht="26.25">
      <c r="C45" s="27"/>
      <c r="D45" s="87"/>
    </row>
    <row r="47" spans="1:13" ht="21">
      <c r="C47" s="92"/>
      <c r="D47" s="92"/>
      <c r="E47" s="92"/>
      <c r="F47" s="92"/>
      <c r="G47" s="92"/>
      <c r="H47" s="92"/>
      <c r="I47" s="92"/>
      <c r="J47" s="92"/>
    </row>
    <row r="48" spans="1:13" ht="21">
      <c r="C48" s="92"/>
      <c r="D48" s="92"/>
      <c r="E48" s="92"/>
      <c r="F48" s="92"/>
      <c r="G48" s="92"/>
      <c r="H48" s="92"/>
      <c r="I48" s="92"/>
      <c r="J48" s="92"/>
    </row>
    <row r="49" spans="3:10" ht="21">
      <c r="C49" s="92"/>
      <c r="D49" s="92"/>
      <c r="E49" s="92"/>
      <c r="F49" s="92"/>
      <c r="G49" s="92"/>
      <c r="H49" s="92"/>
      <c r="I49" s="92"/>
      <c r="J49" s="92"/>
    </row>
    <row r="50" spans="3:10" ht="21">
      <c r="C50" s="92"/>
      <c r="D50" s="92"/>
      <c r="E50" s="92"/>
      <c r="F50" s="92"/>
      <c r="G50" s="92"/>
      <c r="H50" s="92"/>
      <c r="I50" s="92"/>
      <c r="J50" s="92"/>
    </row>
    <row r="54" spans="3:10">
      <c r="C54" s="2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4B5E-E1B1-4EB6-A494-42FF0E0C44A6}">
  <dimension ref="A1:AF356"/>
  <sheetViews>
    <sheetView topLeftCell="A6" workbookViewId="0">
      <selection activeCell="F9" sqref="F9"/>
    </sheetView>
  </sheetViews>
  <sheetFormatPr defaultColWidth="7.75" defaultRowHeight="15.75"/>
  <cols>
    <col min="1" max="1" width="23.125" style="1" customWidth="1"/>
    <col min="2" max="15" width="7.75" style="2"/>
    <col min="16" max="16" width="21.5" style="2" bestFit="1" customWidth="1"/>
    <col min="17" max="17" width="14.125" style="1" customWidth="1"/>
    <col min="18" max="18" width="13.25" style="1" customWidth="1"/>
    <col min="19" max="19" width="10.75" style="1" bestFit="1" customWidth="1"/>
    <col min="20" max="20" width="11.125" style="1" bestFit="1" customWidth="1"/>
    <col min="21" max="22" width="11.25" style="1" bestFit="1" customWidth="1"/>
    <col min="23" max="23" width="12.125" style="1" bestFit="1" customWidth="1"/>
    <col min="24" max="24" width="13.875" style="1" customWidth="1"/>
    <col min="25" max="25" width="11.25" style="1" bestFit="1" customWidth="1"/>
    <col min="26" max="27" width="12.125" style="1" bestFit="1" customWidth="1"/>
    <col min="28" max="29" width="11.25" style="1" bestFit="1" customWidth="1"/>
    <col min="30" max="30" width="10.375" style="1" bestFit="1" customWidth="1"/>
    <col min="31" max="16384" width="7.75" style="1"/>
  </cols>
  <sheetData>
    <row r="1" spans="1:30">
      <c r="A1" s="62" t="s">
        <v>56</v>
      </c>
      <c r="B1" s="62"/>
      <c r="C1" s="62"/>
      <c r="D1" s="62"/>
      <c r="E1" s="62"/>
      <c r="F1" s="62"/>
      <c r="G1" s="62"/>
      <c r="P1" s="1"/>
    </row>
    <row r="2" spans="1:30" ht="19.5">
      <c r="A2" s="62" t="s">
        <v>57</v>
      </c>
      <c r="B2" s="62"/>
      <c r="C2" s="62"/>
      <c r="D2" s="62"/>
      <c r="E2" s="62"/>
      <c r="F2" s="62"/>
      <c r="G2" s="62"/>
      <c r="P2" s="63" t="s">
        <v>58</v>
      </c>
      <c r="Q2" s="64" t="s">
        <v>59</v>
      </c>
      <c r="R2" s="64"/>
      <c r="S2" s="64"/>
    </row>
    <row r="3" spans="1:30" ht="19.5">
      <c r="A3" s="62" t="s">
        <v>60</v>
      </c>
      <c r="B3" s="62"/>
      <c r="C3" s="62"/>
      <c r="D3" s="62"/>
      <c r="E3" s="62"/>
      <c r="F3" s="62"/>
      <c r="P3" s="63"/>
      <c r="Q3" s="65"/>
    </row>
    <row r="4" spans="1:30">
      <c r="A4" s="66"/>
      <c r="P4" s="1"/>
    </row>
    <row r="5" spans="1:30">
      <c r="A5" s="66" t="s">
        <v>61</v>
      </c>
      <c r="B5" s="65" t="s">
        <v>1</v>
      </c>
      <c r="C5" s="65" t="s">
        <v>2</v>
      </c>
      <c r="D5" s="65" t="s">
        <v>3</v>
      </c>
      <c r="E5" s="65" t="s">
        <v>4</v>
      </c>
      <c r="F5" s="65" t="s">
        <v>5</v>
      </c>
      <c r="G5" s="65" t="s">
        <v>6</v>
      </c>
      <c r="H5" s="65" t="s">
        <v>7</v>
      </c>
      <c r="I5" s="65" t="s">
        <v>8</v>
      </c>
      <c r="J5" s="65" t="s">
        <v>9</v>
      </c>
      <c r="K5" s="65" t="s">
        <v>11</v>
      </c>
      <c r="L5" s="65" t="s">
        <v>10</v>
      </c>
      <c r="M5" s="65" t="s">
        <v>12</v>
      </c>
      <c r="N5" s="65" t="s">
        <v>13</v>
      </c>
      <c r="O5" s="65" t="s">
        <v>14</v>
      </c>
      <c r="P5" s="65" t="s">
        <v>62</v>
      </c>
      <c r="Q5" s="65" t="s">
        <v>1</v>
      </c>
      <c r="R5" s="65" t="s">
        <v>2</v>
      </c>
      <c r="S5" s="65" t="s">
        <v>3</v>
      </c>
      <c r="T5" s="65" t="s">
        <v>4</v>
      </c>
      <c r="U5" s="65" t="s">
        <v>5</v>
      </c>
      <c r="V5" s="65" t="s">
        <v>6</v>
      </c>
      <c r="W5" s="65" t="s">
        <v>7</v>
      </c>
      <c r="X5" s="65" t="s">
        <v>8</v>
      </c>
      <c r="Y5" s="65" t="s">
        <v>9</v>
      </c>
      <c r="Z5" s="65" t="s">
        <v>11</v>
      </c>
      <c r="AA5" s="65" t="s">
        <v>10</v>
      </c>
      <c r="AB5" s="65" t="s">
        <v>12</v>
      </c>
      <c r="AC5" s="65" t="s">
        <v>13</v>
      </c>
      <c r="AD5" s="65" t="s">
        <v>14</v>
      </c>
    </row>
    <row r="6" spans="1:30">
      <c r="A6" s="1" t="s">
        <v>63</v>
      </c>
      <c r="B6" s="2">
        <v>157.669273096973</v>
      </c>
      <c r="C6" s="2">
        <v>2.4872294891420053</v>
      </c>
      <c r="D6" s="2">
        <v>-1.4062097163518943</v>
      </c>
      <c r="E6" s="2">
        <v>62.268001187467931</v>
      </c>
      <c r="F6" s="2">
        <v>317.52139313930275</v>
      </c>
      <c r="G6" s="2">
        <v>342.46383715828938</v>
      </c>
      <c r="H6" s="2">
        <v>747.28994010963959</v>
      </c>
      <c r="I6" s="2">
        <v>6.0885420716773684</v>
      </c>
      <c r="J6" s="2">
        <v>110.72022181953018</v>
      </c>
      <c r="K6" s="2">
        <v>1712.2029393668954</v>
      </c>
      <c r="L6" s="2">
        <v>1000.4029571914491</v>
      </c>
      <c r="M6" s="2">
        <v>512.45679713608365</v>
      </c>
      <c r="N6" s="2">
        <v>357.56153773692353</v>
      </c>
      <c r="O6" s="2">
        <v>29.04330388159994</v>
      </c>
      <c r="P6" s="67">
        <v>0.98099999999999998</v>
      </c>
      <c r="Q6" s="3">
        <f>(B6*0.1)/P6</f>
        <v>16.072301029253111</v>
      </c>
      <c r="R6" s="3">
        <f>(C6*0.1)/P6</f>
        <v>0.2535402129604491</v>
      </c>
      <c r="S6" s="3">
        <f>(D6*0.1)/P6</f>
        <v>-0.14334451746706364</v>
      </c>
      <c r="T6" s="3">
        <f>(E6*0.1)/P6</f>
        <v>6.3474007326674755</v>
      </c>
      <c r="U6" s="3">
        <f>(F6*0.1)/P6</f>
        <v>32.367114489225564</v>
      </c>
      <c r="V6" s="3">
        <f>(G6*0.1)/P6</f>
        <v>34.909667396359779</v>
      </c>
      <c r="W6" s="3">
        <f>(H6*0.1)/P6</f>
        <v>76.176344557557556</v>
      </c>
      <c r="X6" s="3">
        <f>(I6*0.1)/P6</f>
        <v>0.62064649048698972</v>
      </c>
      <c r="Y6" s="3">
        <f>(J6*0.1)/P6</f>
        <v>11.286465017281365</v>
      </c>
      <c r="Z6" s="3">
        <f>(K6*0.1)/P6</f>
        <v>174.53648719336346</v>
      </c>
      <c r="AA6" s="3">
        <f>(L6*0.1)/P6</f>
        <v>101.97787535081032</v>
      </c>
      <c r="AB6" s="3">
        <f>(M6*0.1)/P6</f>
        <v>52.238205620395888</v>
      </c>
      <c r="AC6" s="3">
        <f>(N6*0.1)/P6</f>
        <v>36.4486786683918</v>
      </c>
      <c r="AD6" s="3">
        <f>(O6*0.1)/P6</f>
        <v>2.9605814354332254</v>
      </c>
    </row>
    <row r="7" spans="1:30" ht="15" customHeight="1">
      <c r="A7" s="1" t="s">
        <v>64</v>
      </c>
      <c r="B7" s="2">
        <v>78.544953452265091</v>
      </c>
      <c r="C7" s="2">
        <v>1.3535636438610674</v>
      </c>
      <c r="D7" s="2">
        <v>-1.0327909475933517</v>
      </c>
      <c r="E7" s="2">
        <v>79.626383861565913</v>
      </c>
      <c r="F7" s="2">
        <v>203.9596936783575</v>
      </c>
      <c r="G7" s="2">
        <v>195.98383836170592</v>
      </c>
      <c r="H7" s="2">
        <v>487.58183265034984</v>
      </c>
      <c r="I7" s="2">
        <v>4.1341521363325908</v>
      </c>
      <c r="J7" s="2">
        <v>59.817868294418332</v>
      </c>
      <c r="K7" s="2">
        <v>3985.139090321331</v>
      </c>
      <c r="L7" s="2">
        <v>1953.7789615746583</v>
      </c>
      <c r="M7" s="2">
        <v>390.8627904744618</v>
      </c>
      <c r="N7" s="2">
        <v>302.59058505444011</v>
      </c>
      <c r="O7" s="2">
        <v>17.433730649644247</v>
      </c>
      <c r="P7" s="67">
        <v>2.6435</v>
      </c>
      <c r="Q7" s="3">
        <f t="shared" ref="Q7:Q39" si="0">(B7*0.1)/P7</f>
        <v>2.9712484755916435</v>
      </c>
      <c r="R7" s="3">
        <f t="shared" ref="R7:R39" si="1">(C7*0.1)/P7</f>
        <v>5.1203466762287396E-2</v>
      </c>
      <c r="S7" s="3">
        <f t="shared" ref="S7:S39" si="2">(D7*0.1)/P7</f>
        <v>-3.9069073107370976E-2</v>
      </c>
      <c r="T7" s="3">
        <f t="shared" ref="T7:T20" si="3">(E7*0.1)/P7</f>
        <v>3.0121575132046874</v>
      </c>
      <c r="U7" s="3">
        <f t="shared" ref="U7:U20" si="4">(F7*0.1)/P7</f>
        <v>7.7155170674619828</v>
      </c>
      <c r="V7" s="3">
        <f t="shared" ref="V7:V20" si="5">(G7*0.1)/P7</f>
        <v>7.4138013376851122</v>
      </c>
      <c r="W7" s="3">
        <f t="shared" ref="W7:W20" si="6">(H7*0.1)/P7</f>
        <v>18.44455580292604</v>
      </c>
      <c r="X7" s="3">
        <f t="shared" ref="X7:X20" si="7">(I7*0.1)/P7</f>
        <v>0.15638933748184569</v>
      </c>
      <c r="Y7" s="3">
        <f t="shared" ref="Y7:Y20" si="8">(J7*0.1)/P7</f>
        <v>2.2628283826146527</v>
      </c>
      <c r="Z7" s="3">
        <f t="shared" ref="Z7:Z20" si="9">(K7*0.1)/P7</f>
        <v>150.75237716365922</v>
      </c>
      <c r="AA7" s="3">
        <f t="shared" ref="AA7:AA20" si="10">(L7*0.1)/P7</f>
        <v>73.908793704356285</v>
      </c>
      <c r="AB7" s="3">
        <f t="shared" ref="AB7:AB20" si="11">(M7*0.1)/P7</f>
        <v>14.785806335330502</v>
      </c>
      <c r="AC7" s="3">
        <f t="shared" ref="AC7:AC20" si="12">(N7*0.1)/P7</f>
        <v>11.44658918306942</v>
      </c>
      <c r="AD7" s="3">
        <f t="shared" ref="AD7:AD20" si="13">(O7*0.1)/P7</f>
        <v>0.65949425570812359</v>
      </c>
    </row>
    <row r="8" spans="1:30" ht="15" customHeight="1">
      <c r="A8" s="1" t="s">
        <v>65</v>
      </c>
      <c r="B8" s="2">
        <v>230.56700954495116</v>
      </c>
      <c r="C8" s="2">
        <v>1.9649232272678359</v>
      </c>
      <c r="D8" s="2">
        <v>-0.95646311040163223</v>
      </c>
      <c r="E8" s="2">
        <v>24.225775697481215</v>
      </c>
      <c r="F8" s="2">
        <v>284.66700238664254</v>
      </c>
      <c r="G8" s="2">
        <v>294.47765865717139</v>
      </c>
      <c r="H8" s="2">
        <v>553.12681984699702</v>
      </c>
      <c r="I8" s="2">
        <v>5.3652600307822844</v>
      </c>
      <c r="J8" s="2">
        <v>100.05427611687396</v>
      </c>
      <c r="K8" s="2">
        <v>153.83757772532633</v>
      </c>
      <c r="L8" s="2">
        <v>106.77819761645164</v>
      </c>
      <c r="M8" s="2">
        <v>519.0606649505097</v>
      </c>
      <c r="N8" s="2">
        <v>492.83896357530421</v>
      </c>
      <c r="O8" s="2">
        <v>26.449436244603532</v>
      </c>
      <c r="P8" s="67">
        <v>1.1478999999999999</v>
      </c>
      <c r="Q8" s="3">
        <f t="shared" si="0"/>
        <v>20.085983931087306</v>
      </c>
      <c r="R8" s="3">
        <f t="shared" si="1"/>
        <v>0.1711754706218169</v>
      </c>
      <c r="S8" s="3">
        <f t="shared" si="2"/>
        <v>-8.3322860040215385E-2</v>
      </c>
      <c r="T8" s="3">
        <f t="shared" si="3"/>
        <v>2.1104430435997226</v>
      </c>
      <c r="U8" s="3">
        <f t="shared" si="4"/>
        <v>24.798937397564472</v>
      </c>
      <c r="V8" s="3">
        <f t="shared" si="5"/>
        <v>25.653598628554004</v>
      </c>
      <c r="W8" s="3">
        <f t="shared" si="6"/>
        <v>48.185976116996002</v>
      </c>
      <c r="X8" s="3">
        <f t="shared" si="7"/>
        <v>0.46739785963779817</v>
      </c>
      <c r="Y8" s="3">
        <f t="shared" si="8"/>
        <v>8.7162885370567107</v>
      </c>
      <c r="Z8" s="3">
        <f t="shared" si="9"/>
        <v>13.401653255974068</v>
      </c>
      <c r="AA8" s="3">
        <f t="shared" si="10"/>
        <v>9.3020470090122522</v>
      </c>
      <c r="AB8" s="3">
        <f t="shared" si="11"/>
        <v>45.218282511587226</v>
      </c>
      <c r="AC8" s="3">
        <f t="shared" si="12"/>
        <v>42.933963200218159</v>
      </c>
      <c r="AD8" s="3">
        <f t="shared" si="13"/>
        <v>2.3041585717051603</v>
      </c>
    </row>
    <row r="9" spans="1:30" ht="15" customHeight="1">
      <c r="A9" s="1" t="s">
        <v>66</v>
      </c>
      <c r="B9" s="2">
        <v>313.1474925656961</v>
      </c>
      <c r="C9" s="2">
        <v>2.2475924527163609</v>
      </c>
      <c r="D9" s="2">
        <v>-1.4175662852541031</v>
      </c>
      <c r="E9" s="2">
        <v>17.246276618281097</v>
      </c>
      <c r="F9" s="2">
        <v>270.74063614972169</v>
      </c>
      <c r="G9" s="2">
        <v>197.15586175804313</v>
      </c>
      <c r="H9" s="2">
        <v>452.28800836464046</v>
      </c>
      <c r="I9" s="2">
        <v>4.858188248170265</v>
      </c>
      <c r="J9" s="2">
        <v>77.681204613607193</v>
      </c>
      <c r="K9" s="2">
        <v>37.650674777340889</v>
      </c>
      <c r="L9" s="2">
        <v>112.92945603964046</v>
      </c>
      <c r="M9" s="2">
        <v>468.79473007343523</v>
      </c>
      <c r="N9" s="2">
        <v>571.98673423895798</v>
      </c>
      <c r="O9" s="2">
        <v>22.433100336948229</v>
      </c>
      <c r="P9" s="67">
        <v>0.86370000000000002</v>
      </c>
      <c r="Q9" s="3">
        <f t="shared" si="0"/>
        <v>36.256511817262492</v>
      </c>
      <c r="R9" s="3">
        <f t="shared" si="1"/>
        <v>0.2602283724344519</v>
      </c>
      <c r="S9" s="3">
        <f t="shared" si="2"/>
        <v>-0.16412716050180656</v>
      </c>
      <c r="T9" s="3">
        <f t="shared" si="3"/>
        <v>1.9967901607364937</v>
      </c>
      <c r="U9" s="3">
        <f t="shared" si="4"/>
        <v>31.346606014787739</v>
      </c>
      <c r="V9" s="3">
        <f t="shared" si="5"/>
        <v>22.826891485242925</v>
      </c>
      <c r="W9" s="3">
        <f t="shared" si="6"/>
        <v>52.366331870399499</v>
      </c>
      <c r="X9" s="3">
        <f t="shared" si="7"/>
        <v>0.56248561400605135</v>
      </c>
      <c r="Y9" s="3">
        <f t="shared" si="8"/>
        <v>8.9940030813485237</v>
      </c>
      <c r="Z9" s="3">
        <f t="shared" si="9"/>
        <v>4.3592306098576925</v>
      </c>
      <c r="AA9" s="3">
        <f t="shared" si="10"/>
        <v>13.075078851411423</v>
      </c>
      <c r="AB9" s="3">
        <f t="shared" si="11"/>
        <v>54.277495666717058</v>
      </c>
      <c r="AC9" s="3">
        <f t="shared" si="12"/>
        <v>66.225163163014699</v>
      </c>
      <c r="AD9" s="3">
        <f t="shared" si="13"/>
        <v>2.5973254992414301</v>
      </c>
    </row>
    <row r="10" spans="1:30" ht="15" customHeight="1">
      <c r="A10" s="1" t="s">
        <v>67</v>
      </c>
      <c r="B10" s="2">
        <v>310.76554158884505</v>
      </c>
      <c r="C10" s="2">
        <v>2.5981116624335847</v>
      </c>
      <c r="D10" s="2">
        <v>-1.0621745894609016</v>
      </c>
      <c r="E10" s="2">
        <v>20.251879761835319</v>
      </c>
      <c r="F10" s="2">
        <v>320.36198848920208</v>
      </c>
      <c r="G10" s="2">
        <v>238.3723413540288</v>
      </c>
      <c r="H10" s="2">
        <v>533.17205905531137</v>
      </c>
      <c r="I10" s="2">
        <v>5.3348085673308976</v>
      </c>
      <c r="J10" s="2">
        <v>86.419510979274349</v>
      </c>
      <c r="K10" s="2">
        <v>174.02903372332509</v>
      </c>
      <c r="L10" s="2">
        <v>148.05940345495716</v>
      </c>
      <c r="M10" s="2">
        <v>467.29166363415573</v>
      </c>
      <c r="N10" s="2">
        <v>627.39969790661564</v>
      </c>
      <c r="O10" s="2">
        <v>22.208169835450235</v>
      </c>
      <c r="P10" s="67">
        <v>0.85750000000000004</v>
      </c>
      <c r="Q10" s="3">
        <f t="shared" si="0"/>
        <v>36.240879485579597</v>
      </c>
      <c r="R10" s="3">
        <f t="shared" si="1"/>
        <v>0.30298678279108859</v>
      </c>
      <c r="S10" s="3">
        <f t="shared" si="2"/>
        <v>-0.12386875678844333</v>
      </c>
      <c r="T10" s="3">
        <f t="shared" si="3"/>
        <v>2.3617352491936234</v>
      </c>
      <c r="U10" s="3">
        <f t="shared" si="4"/>
        <v>37.359998657632893</v>
      </c>
      <c r="V10" s="3">
        <f t="shared" si="5"/>
        <v>27.798523773064581</v>
      </c>
      <c r="W10" s="3">
        <f t="shared" si="6"/>
        <v>62.177499598287042</v>
      </c>
      <c r="X10" s="3">
        <f t="shared" si="7"/>
        <v>0.62213510989281606</v>
      </c>
      <c r="Y10" s="3">
        <f t="shared" si="8"/>
        <v>10.07807708213112</v>
      </c>
      <c r="Z10" s="3">
        <f t="shared" si="9"/>
        <v>20.294931046451907</v>
      </c>
      <c r="AA10" s="3">
        <f t="shared" si="10"/>
        <v>17.266402735271971</v>
      </c>
      <c r="AB10" s="3">
        <f t="shared" si="11"/>
        <v>54.494654651213494</v>
      </c>
      <c r="AC10" s="3">
        <f t="shared" si="12"/>
        <v>73.166145528468292</v>
      </c>
      <c r="AD10" s="3">
        <f t="shared" si="13"/>
        <v>2.5898740332886572</v>
      </c>
    </row>
    <row r="11" spans="1:30" ht="15" customHeight="1">
      <c r="A11" s="1" t="s">
        <v>68</v>
      </c>
      <c r="B11" s="2">
        <v>336.41376574002356</v>
      </c>
      <c r="C11" s="2">
        <v>2.5925310347780073</v>
      </c>
      <c r="D11" s="2">
        <v>-0.87298229613606648</v>
      </c>
      <c r="E11" s="2">
        <v>20.506443787576746</v>
      </c>
      <c r="F11" s="2">
        <v>314.55305704992855</v>
      </c>
      <c r="G11" s="2">
        <v>207.20230696883146</v>
      </c>
      <c r="H11" s="2">
        <v>585.7061552815062</v>
      </c>
      <c r="I11" s="2">
        <v>6.2913545184760711</v>
      </c>
      <c r="J11" s="2">
        <v>80.76208856389934</v>
      </c>
      <c r="K11" s="2">
        <v>47.424773578251958</v>
      </c>
      <c r="L11" s="2">
        <v>54.927410000702984</v>
      </c>
      <c r="M11" s="2">
        <v>441.98986549103671</v>
      </c>
      <c r="N11" s="2">
        <v>717.73374452047267</v>
      </c>
      <c r="O11" s="2">
        <v>22.927511086463696</v>
      </c>
      <c r="P11" s="67">
        <v>1.3501000000000001</v>
      </c>
      <c r="Q11" s="3">
        <f t="shared" si="0"/>
        <v>24.917692447968562</v>
      </c>
      <c r="R11" s="3">
        <f t="shared" si="1"/>
        <v>0.19202511182712445</v>
      </c>
      <c r="S11" s="3">
        <f t="shared" si="2"/>
        <v>-6.4660565597812497E-2</v>
      </c>
      <c r="T11" s="3">
        <f t="shared" si="3"/>
        <v>1.5188833262407782</v>
      </c>
      <c r="U11" s="3">
        <f t="shared" si="4"/>
        <v>23.29850063328113</v>
      </c>
      <c r="V11" s="3">
        <f t="shared" si="5"/>
        <v>15.347182206416672</v>
      </c>
      <c r="W11" s="3">
        <f t="shared" si="6"/>
        <v>43.382427618806474</v>
      </c>
      <c r="X11" s="3">
        <f t="shared" si="7"/>
        <v>0.46599174272098887</v>
      </c>
      <c r="Y11" s="3">
        <f t="shared" si="8"/>
        <v>5.9819338244499916</v>
      </c>
      <c r="Z11" s="3">
        <f t="shared" si="9"/>
        <v>3.512685992019255</v>
      </c>
      <c r="AA11" s="3">
        <f t="shared" si="10"/>
        <v>4.0683956744465588</v>
      </c>
      <c r="AB11" s="3">
        <f t="shared" si="11"/>
        <v>32.737565031555938</v>
      </c>
      <c r="AC11" s="3">
        <f t="shared" si="12"/>
        <v>53.161524666356016</v>
      </c>
      <c r="AD11" s="3">
        <f t="shared" si="13"/>
        <v>1.6982083613409151</v>
      </c>
    </row>
    <row r="12" spans="1:30" ht="15" customHeight="1">
      <c r="A12" s="1" t="s">
        <v>69</v>
      </c>
      <c r="B12" s="2">
        <v>334.57409922377798</v>
      </c>
      <c r="C12" s="2">
        <v>2.6594071088803215</v>
      </c>
      <c r="D12" s="2">
        <v>-1.7618264634088625</v>
      </c>
      <c r="E12" s="2">
        <v>48.536022803218572</v>
      </c>
      <c r="F12" s="2">
        <v>437.18902876193619</v>
      </c>
      <c r="G12" s="2">
        <v>255.13432861267944</v>
      </c>
      <c r="H12" s="2">
        <v>756.02748991770977</v>
      </c>
      <c r="I12" s="2">
        <v>8.6759727601335115</v>
      </c>
      <c r="J12" s="2">
        <v>91.802664396635521</v>
      </c>
      <c r="K12" s="2">
        <v>168.3282881952677</v>
      </c>
      <c r="L12" s="2">
        <v>222.52856759706216</v>
      </c>
      <c r="M12" s="2">
        <v>435.39112652579195</v>
      </c>
      <c r="N12" s="2">
        <v>648.38050689718079</v>
      </c>
      <c r="O12" s="2">
        <v>24.865744886788434</v>
      </c>
      <c r="P12" s="67">
        <v>1.7867</v>
      </c>
      <c r="Q12" s="3">
        <f t="shared" si="0"/>
        <v>18.725812907806461</v>
      </c>
      <c r="R12" s="3">
        <f t="shared" si="1"/>
        <v>0.14884463585830424</v>
      </c>
      <c r="S12" s="3">
        <f t="shared" si="2"/>
        <v>-9.8607850417465864E-2</v>
      </c>
      <c r="T12" s="3">
        <f t="shared" si="3"/>
        <v>2.7165177591771745</v>
      </c>
      <c r="U12" s="3">
        <f t="shared" si="4"/>
        <v>24.469078679237491</v>
      </c>
      <c r="V12" s="3">
        <f t="shared" si="5"/>
        <v>14.279640041007413</v>
      </c>
      <c r="W12" s="3">
        <f t="shared" si="6"/>
        <v>42.314182006923929</v>
      </c>
      <c r="X12" s="3">
        <f t="shared" si="7"/>
        <v>0.4855864308576433</v>
      </c>
      <c r="Y12" s="3">
        <f t="shared" si="8"/>
        <v>5.1381129678533348</v>
      </c>
      <c r="Z12" s="3">
        <f t="shared" si="9"/>
        <v>9.4211836455626408</v>
      </c>
      <c r="AA12" s="3">
        <f t="shared" si="10"/>
        <v>12.454724777358381</v>
      </c>
      <c r="AB12" s="3">
        <f t="shared" si="11"/>
        <v>24.368451700105894</v>
      </c>
      <c r="AC12" s="3">
        <f t="shared" si="12"/>
        <v>36.289276705500697</v>
      </c>
      <c r="AD12" s="3">
        <f t="shared" si="13"/>
        <v>1.3917134878148787</v>
      </c>
    </row>
    <row r="13" spans="1:30" ht="15" customHeight="1">
      <c r="A13" s="1" t="s">
        <v>70</v>
      </c>
      <c r="B13" s="2">
        <v>451.30116541716052</v>
      </c>
      <c r="C13" s="2">
        <v>2.2599853352926167</v>
      </c>
      <c r="D13" s="2">
        <v>-1.0947084768820508</v>
      </c>
      <c r="E13" s="2">
        <v>16.79440807624281</v>
      </c>
      <c r="F13" s="2">
        <v>382.04064292836927</v>
      </c>
      <c r="G13" s="2">
        <v>150.81879421134354</v>
      </c>
      <c r="H13" s="2">
        <v>692.38066884334626</v>
      </c>
      <c r="I13" s="2">
        <v>7.4466984996486678</v>
      </c>
      <c r="J13" s="2">
        <v>71.582412314651606</v>
      </c>
      <c r="K13" s="2">
        <v>230.24336509392955</v>
      </c>
      <c r="L13" s="2">
        <v>98.440104919870208</v>
      </c>
      <c r="M13" s="2">
        <v>10.109368390096797</v>
      </c>
      <c r="N13" s="2">
        <v>601.05039657668488</v>
      </c>
      <c r="O13" s="2">
        <v>19.739622468705125</v>
      </c>
      <c r="P13" s="67">
        <v>0.98229999999999995</v>
      </c>
      <c r="Q13" s="3">
        <f t="shared" si="0"/>
        <v>45.943313185092187</v>
      </c>
      <c r="R13" s="3">
        <f t="shared" si="1"/>
        <v>0.23007078644941636</v>
      </c>
      <c r="S13" s="3">
        <f t="shared" si="2"/>
        <v>-0.11144339579375455</v>
      </c>
      <c r="T13" s="3">
        <f t="shared" si="3"/>
        <v>1.7097025426288111</v>
      </c>
      <c r="U13" s="3">
        <f t="shared" si="4"/>
        <v>38.892460849879797</v>
      </c>
      <c r="V13" s="3">
        <f t="shared" si="5"/>
        <v>15.353638828396981</v>
      </c>
      <c r="W13" s="3">
        <f t="shared" si="6"/>
        <v>70.485663121586711</v>
      </c>
      <c r="X13" s="3">
        <f t="shared" si="7"/>
        <v>0.75808800770117768</v>
      </c>
      <c r="Y13" s="3">
        <f t="shared" si="8"/>
        <v>7.2872251160186927</v>
      </c>
      <c r="Z13" s="3">
        <f t="shared" si="9"/>
        <v>23.439210535877997</v>
      </c>
      <c r="AA13" s="3">
        <f t="shared" si="10"/>
        <v>10.02138907867965</v>
      </c>
      <c r="AB13" s="3">
        <f t="shared" si="11"/>
        <v>1.0291528443547591</v>
      </c>
      <c r="AC13" s="3">
        <f t="shared" si="12"/>
        <v>61.18806846958006</v>
      </c>
      <c r="AD13" s="3">
        <f t="shared" si="13"/>
        <v>2.0095309445897516</v>
      </c>
    </row>
    <row r="14" spans="1:30" ht="15" customHeight="1">
      <c r="A14" s="1" t="s">
        <v>71</v>
      </c>
      <c r="B14" s="2">
        <v>257.82820133513326</v>
      </c>
      <c r="C14" s="2">
        <v>1.1575376335182852</v>
      </c>
      <c r="D14" s="2">
        <v>-1.6996124606460052</v>
      </c>
      <c r="E14" s="2">
        <v>15.476432878937286</v>
      </c>
      <c r="F14" s="2">
        <v>217.10710078421656</v>
      </c>
      <c r="G14" s="2">
        <v>90.288114647554579</v>
      </c>
      <c r="H14" s="2">
        <v>919.97350792432849</v>
      </c>
      <c r="I14" s="2">
        <v>7.4217781582712972</v>
      </c>
      <c r="J14" s="2">
        <v>44.847859532172727</v>
      </c>
      <c r="K14" s="2">
        <v>53.342537006637684</v>
      </c>
      <c r="L14" s="2">
        <v>77.583138454998348</v>
      </c>
      <c r="M14" s="2">
        <v>463.56223382019323</v>
      </c>
      <c r="N14" s="2">
        <v>385.89788126210766</v>
      </c>
      <c r="O14" s="2">
        <v>16.468305098415964</v>
      </c>
      <c r="P14" s="67">
        <v>1.4435</v>
      </c>
      <c r="Q14" s="3">
        <f t="shared" si="0"/>
        <v>17.861323265336562</v>
      </c>
      <c r="R14" s="3">
        <f t="shared" si="1"/>
        <v>8.018965247788605E-2</v>
      </c>
      <c r="S14" s="3">
        <f t="shared" si="2"/>
        <v>-0.11774246350162836</v>
      </c>
      <c r="T14" s="3">
        <f t="shared" si="3"/>
        <v>1.0721463719388491</v>
      </c>
      <c r="U14" s="3">
        <f t="shared" si="4"/>
        <v>15.040325651833498</v>
      </c>
      <c r="V14" s="3">
        <f t="shared" si="5"/>
        <v>6.2548053098409824</v>
      </c>
      <c r="W14" s="3">
        <f t="shared" si="6"/>
        <v>63.732144643181748</v>
      </c>
      <c r="X14" s="3">
        <f t="shared" si="7"/>
        <v>0.51415158699489416</v>
      </c>
      <c r="Y14" s="3">
        <f t="shared" si="8"/>
        <v>3.1068832374210409</v>
      </c>
      <c r="Z14" s="3">
        <f t="shared" si="9"/>
        <v>3.6953610673112358</v>
      </c>
      <c r="AA14" s="3">
        <f t="shared" si="10"/>
        <v>5.3746545517837445</v>
      </c>
      <c r="AB14" s="3">
        <f t="shared" si="11"/>
        <v>32.113767497069155</v>
      </c>
      <c r="AC14" s="3">
        <f t="shared" si="12"/>
        <v>26.733486751791318</v>
      </c>
      <c r="AD14" s="3">
        <f t="shared" si="13"/>
        <v>1.1408593764056782</v>
      </c>
    </row>
    <row r="15" spans="1:30" ht="15" customHeight="1">
      <c r="A15" s="1" t="s">
        <v>72</v>
      </c>
      <c r="B15" s="2">
        <v>147.42155656018014</v>
      </c>
      <c r="C15" s="2">
        <v>0.54646950828606611</v>
      </c>
      <c r="D15" s="2">
        <v>-2.0935921957543924</v>
      </c>
      <c r="E15" s="2">
        <v>4.8558726246408987</v>
      </c>
      <c r="F15" s="2">
        <v>106.64776891788999</v>
      </c>
      <c r="G15" s="2">
        <v>40.894508564404411</v>
      </c>
      <c r="H15" s="2">
        <v>2707.9057369492016</v>
      </c>
      <c r="I15" s="2">
        <v>7.0366888172372528</v>
      </c>
      <c r="J15" s="2">
        <v>25.6831827702438</v>
      </c>
      <c r="K15" s="2">
        <v>11.105968368717273</v>
      </c>
      <c r="L15" s="2">
        <v>30.830380005112421</v>
      </c>
      <c r="M15" s="2">
        <v>528.05750306695154</v>
      </c>
      <c r="N15" s="2">
        <v>263.12716563811506</v>
      </c>
      <c r="O15" s="2">
        <v>10.314850154444656</v>
      </c>
      <c r="P15" s="67">
        <v>2.0891000000000002</v>
      </c>
      <c r="Q15" s="3">
        <f t="shared" si="0"/>
        <v>7.0567017644047736</v>
      </c>
      <c r="R15" s="3">
        <f t="shared" si="1"/>
        <v>2.6158130691975784E-2</v>
      </c>
      <c r="S15" s="3">
        <f t="shared" si="2"/>
        <v>-0.10021503019263761</v>
      </c>
      <c r="T15" s="3">
        <f t="shared" si="3"/>
        <v>0.23243849622521173</v>
      </c>
      <c r="U15" s="3">
        <f t="shared" si="4"/>
        <v>5.1049623722124355</v>
      </c>
      <c r="V15" s="3">
        <f t="shared" si="5"/>
        <v>1.9575180012639133</v>
      </c>
      <c r="W15" s="3">
        <f t="shared" si="6"/>
        <v>129.62068531660532</v>
      </c>
      <c r="X15" s="3">
        <f t="shared" si="7"/>
        <v>0.33682872132675568</v>
      </c>
      <c r="Y15" s="3">
        <f t="shared" si="8"/>
        <v>1.2293898219445598</v>
      </c>
      <c r="Z15" s="3">
        <f t="shared" si="9"/>
        <v>0.53161497145743497</v>
      </c>
      <c r="AA15" s="3">
        <f t="shared" si="10"/>
        <v>1.4757732997516835</v>
      </c>
      <c r="AB15" s="3">
        <f t="shared" si="11"/>
        <v>25.276793981472956</v>
      </c>
      <c r="AC15" s="3">
        <f t="shared" si="12"/>
        <v>12.59524032540879</v>
      </c>
      <c r="AD15" s="3">
        <f t="shared" si="13"/>
        <v>0.49374611815828134</v>
      </c>
    </row>
    <row r="16" spans="1:30" ht="15" customHeight="1">
      <c r="A16" s="1" t="s">
        <v>73</v>
      </c>
      <c r="B16" s="2">
        <v>109.37819731172273</v>
      </c>
      <c r="C16" s="2">
        <v>0.33690924541011819</v>
      </c>
      <c r="D16" s="2">
        <v>-2.7484343620510931</v>
      </c>
      <c r="E16" s="2">
        <v>1.7692197338837061</v>
      </c>
      <c r="F16" s="2">
        <v>36.686002052514723</v>
      </c>
      <c r="G16" s="2">
        <v>24.217780106848171</v>
      </c>
      <c r="H16" s="2">
        <v>3500.3281514481164</v>
      </c>
      <c r="I16" s="2">
        <v>9.6978153529564519</v>
      </c>
      <c r="J16" s="2">
        <v>22.321290940534606</v>
      </c>
      <c r="K16" s="2">
        <v>6.3230651449901538</v>
      </c>
      <c r="L16" s="2">
        <v>29.792935866437691</v>
      </c>
      <c r="M16" s="2">
        <v>474.11815702735214</v>
      </c>
      <c r="N16" s="2">
        <v>397.4174956073652</v>
      </c>
      <c r="O16" s="2">
        <v>12.743814895832715</v>
      </c>
      <c r="P16" s="67">
        <v>2.9380000000000002</v>
      </c>
      <c r="Q16" s="3">
        <f t="shared" si="0"/>
        <v>3.7228794183704128</v>
      </c>
      <c r="R16" s="3">
        <f t="shared" si="1"/>
        <v>1.1467299026893064E-2</v>
      </c>
      <c r="S16" s="3">
        <f t="shared" si="2"/>
        <v>-9.3547799933665521E-2</v>
      </c>
      <c r="T16" s="3">
        <f t="shared" si="3"/>
        <v>6.0218506939540714E-2</v>
      </c>
      <c r="U16" s="3">
        <f t="shared" si="4"/>
        <v>1.2486726362326317</v>
      </c>
      <c r="V16" s="3">
        <f t="shared" si="5"/>
        <v>0.82429476197577167</v>
      </c>
      <c r="W16" s="3">
        <f t="shared" si="6"/>
        <v>119.13982816365269</v>
      </c>
      <c r="X16" s="3">
        <f t="shared" si="7"/>
        <v>0.33008221078817057</v>
      </c>
      <c r="Y16" s="3">
        <f t="shared" si="8"/>
        <v>0.75974441594739972</v>
      </c>
      <c r="Z16" s="3">
        <f t="shared" si="9"/>
        <v>0.21521664891048856</v>
      </c>
      <c r="AA16" s="3">
        <f t="shared" si="10"/>
        <v>1.0140549988576477</v>
      </c>
      <c r="AB16" s="3">
        <f t="shared" si="11"/>
        <v>16.137445780372776</v>
      </c>
      <c r="AC16" s="3">
        <f t="shared" si="12"/>
        <v>13.52680379875307</v>
      </c>
      <c r="AD16" s="3">
        <f t="shared" si="13"/>
        <v>0.43375816527681132</v>
      </c>
    </row>
    <row r="17" spans="1:30" ht="15" customHeight="1">
      <c r="A17" s="1" t="s">
        <v>74</v>
      </c>
      <c r="B17" s="2">
        <v>130.90130263961572</v>
      </c>
      <c r="C17" s="2">
        <v>0.33391119502098254</v>
      </c>
      <c r="D17" s="2">
        <v>-2.2288436373259639</v>
      </c>
      <c r="E17" s="2">
        <v>2.517428539706636</v>
      </c>
      <c r="F17" s="2">
        <v>65.380084516861857</v>
      </c>
      <c r="G17" s="2">
        <v>22.299684239500223</v>
      </c>
      <c r="H17" s="2">
        <v>4164.3271483301742</v>
      </c>
      <c r="I17" s="2">
        <v>8.218106489528159</v>
      </c>
      <c r="J17" s="2">
        <v>23.502978646464083</v>
      </c>
      <c r="K17" s="2">
        <v>10.785795771657353</v>
      </c>
      <c r="L17" s="2">
        <v>28.710596912001098</v>
      </c>
      <c r="M17" s="2">
        <v>458.47995990106273</v>
      </c>
      <c r="N17" s="2">
        <v>395.0442656467269</v>
      </c>
      <c r="O17" s="2">
        <v>12.964734894923069</v>
      </c>
      <c r="P17" s="67">
        <v>2.8317000000000001</v>
      </c>
      <c r="Q17" s="3">
        <f t="shared" si="0"/>
        <v>4.6227108323486146</v>
      </c>
      <c r="R17" s="3">
        <f t="shared" si="1"/>
        <v>1.1791898683511055E-2</v>
      </c>
      <c r="S17" s="3">
        <f t="shared" si="2"/>
        <v>-7.8710443808523642E-2</v>
      </c>
      <c r="T17" s="3">
        <f t="shared" si="3"/>
        <v>8.890166824545806E-2</v>
      </c>
      <c r="U17" s="3">
        <f t="shared" si="4"/>
        <v>2.3088633865473693</v>
      </c>
      <c r="V17" s="3">
        <f t="shared" si="5"/>
        <v>0.78750165058093102</v>
      </c>
      <c r="W17" s="3">
        <f t="shared" si="6"/>
        <v>147.06102865169947</v>
      </c>
      <c r="X17" s="3">
        <f t="shared" si="7"/>
        <v>0.29021811948752196</v>
      </c>
      <c r="Y17" s="3">
        <f t="shared" si="8"/>
        <v>0.82999536131878671</v>
      </c>
      <c r="Z17" s="3">
        <f t="shared" si="9"/>
        <v>0.38089471948502146</v>
      </c>
      <c r="AA17" s="3">
        <f t="shared" si="10"/>
        <v>1.0138996684677437</v>
      </c>
      <c r="AB17" s="3">
        <f t="shared" si="11"/>
        <v>16.190979266909022</v>
      </c>
      <c r="AC17" s="3">
        <f t="shared" si="12"/>
        <v>13.950781002462369</v>
      </c>
      <c r="AD17" s="3">
        <f t="shared" si="13"/>
        <v>0.45784281155924245</v>
      </c>
    </row>
    <row r="18" spans="1:30" ht="15" customHeight="1">
      <c r="A18" s="1" t="s">
        <v>75</v>
      </c>
      <c r="B18" s="2">
        <v>73.073245654146646</v>
      </c>
      <c r="C18" s="2">
        <v>0.37276240448121445</v>
      </c>
      <c r="D18" s="2">
        <v>-2.3274980478189899</v>
      </c>
      <c r="E18" s="2">
        <v>5.5822158683834662</v>
      </c>
      <c r="F18" s="2">
        <v>36.269283283308468</v>
      </c>
      <c r="G18" s="2">
        <v>26.782831681161063</v>
      </c>
      <c r="H18" s="2">
        <v>5500.3683010445602</v>
      </c>
      <c r="I18" s="2">
        <v>9.8295775284226323</v>
      </c>
      <c r="J18" s="2">
        <v>19.986963510013133</v>
      </c>
      <c r="K18" s="2">
        <v>11.017195281772576</v>
      </c>
      <c r="L18" s="2">
        <v>30.822794019842465</v>
      </c>
      <c r="M18" s="2">
        <v>234.16658833425956</v>
      </c>
      <c r="N18" s="2">
        <v>469.17698287810498</v>
      </c>
      <c r="O18" s="2">
        <v>12.171363736624096</v>
      </c>
      <c r="P18" s="67">
        <v>3.8193999999999999</v>
      </c>
      <c r="Q18" s="3">
        <f t="shared" si="0"/>
        <v>1.9132126945108303</v>
      </c>
      <c r="R18" s="3">
        <f t="shared" si="1"/>
        <v>9.7597110666914812E-3</v>
      </c>
      <c r="S18" s="3">
        <f t="shared" si="2"/>
        <v>-6.0938839813033198E-2</v>
      </c>
      <c r="T18" s="3">
        <f t="shared" si="3"/>
        <v>0.14615426162181144</v>
      </c>
      <c r="U18" s="3">
        <f t="shared" si="4"/>
        <v>0.94960683047883099</v>
      </c>
      <c r="V18" s="3">
        <f t="shared" si="5"/>
        <v>0.70123138925383732</v>
      </c>
      <c r="W18" s="3">
        <f t="shared" si="6"/>
        <v>144.01131855905535</v>
      </c>
      <c r="X18" s="3">
        <f t="shared" si="7"/>
        <v>0.25735920637855769</v>
      </c>
      <c r="Y18" s="3">
        <f t="shared" si="8"/>
        <v>0.52330113394808442</v>
      </c>
      <c r="Z18" s="3">
        <f t="shared" si="9"/>
        <v>0.28845356029147445</v>
      </c>
      <c r="AA18" s="3">
        <f t="shared" si="10"/>
        <v>0.80700617950050968</v>
      </c>
      <c r="AB18" s="3">
        <f t="shared" si="11"/>
        <v>6.1309783823181538</v>
      </c>
      <c r="AC18" s="3">
        <f t="shared" si="12"/>
        <v>12.284049402474343</v>
      </c>
      <c r="AD18" s="3">
        <f t="shared" si="13"/>
        <v>0.31867214056197563</v>
      </c>
    </row>
    <row r="19" spans="1:30" ht="15" customHeight="1">
      <c r="A19" s="1" t="s">
        <v>76</v>
      </c>
      <c r="B19" s="2">
        <v>8.8295605225358695</v>
      </c>
      <c r="C19" s="2">
        <v>0.11351085892396823</v>
      </c>
      <c r="D19" s="2">
        <v>-1.6753305981151101</v>
      </c>
      <c r="E19" s="2">
        <v>3.5100583007308161</v>
      </c>
      <c r="F19" s="2">
        <v>11.392190545919513</v>
      </c>
      <c r="G19" s="2">
        <v>8.5232161783795419</v>
      </c>
      <c r="H19" s="2">
        <v>1635.0351262387064</v>
      </c>
      <c r="I19" s="2">
        <v>3.5158877264790389</v>
      </c>
      <c r="J19" s="2">
        <v>8.9507591196627896</v>
      </c>
      <c r="K19" s="2">
        <v>557.27810494279072</v>
      </c>
      <c r="L19" s="2">
        <v>758.44914602886604</v>
      </c>
      <c r="M19" s="2">
        <v>12.835391733625885</v>
      </c>
      <c r="N19" s="2">
        <v>180.20839015120185</v>
      </c>
      <c r="O19" s="2">
        <v>2.6090544781667053</v>
      </c>
      <c r="P19" s="67">
        <v>1.0059</v>
      </c>
      <c r="Q19" s="3">
        <f t="shared" si="0"/>
        <v>0.87777716696847297</v>
      </c>
      <c r="R19" s="3">
        <f t="shared" si="1"/>
        <v>1.1284507299330771E-2</v>
      </c>
      <c r="S19" s="3">
        <f t="shared" si="2"/>
        <v>-0.16655041237847798</v>
      </c>
      <c r="T19" s="3">
        <f t="shared" si="3"/>
        <v>0.3489470425222006</v>
      </c>
      <c r="U19" s="3">
        <f t="shared" si="4"/>
        <v>1.132537085785815</v>
      </c>
      <c r="V19" s="3">
        <f t="shared" si="5"/>
        <v>0.84732241558599686</v>
      </c>
      <c r="W19" s="3">
        <f t="shared" si="6"/>
        <v>162.54450007343738</v>
      </c>
      <c r="X19" s="3">
        <f t="shared" si="7"/>
        <v>0.34952656590904052</v>
      </c>
      <c r="Y19" s="3">
        <f t="shared" si="8"/>
        <v>0.88982593892661199</v>
      </c>
      <c r="Z19" s="3">
        <f t="shared" si="9"/>
        <v>55.400944919255465</v>
      </c>
      <c r="AA19" s="3">
        <f t="shared" si="10"/>
        <v>75.400054282619152</v>
      </c>
      <c r="AB19" s="3">
        <f t="shared" si="11"/>
        <v>1.2760107101725704</v>
      </c>
      <c r="AC19" s="3">
        <f t="shared" si="12"/>
        <v>17.915139690943619</v>
      </c>
      <c r="AD19" s="3">
        <f t="shared" si="13"/>
        <v>0.25937513452298488</v>
      </c>
    </row>
    <row r="20" spans="1:30" ht="15" customHeight="1">
      <c r="A20" s="1" t="s">
        <v>77</v>
      </c>
      <c r="B20" s="2">
        <v>74.761060628858857</v>
      </c>
      <c r="C20" s="2">
        <v>9.9780421578804276E-2</v>
      </c>
      <c r="D20" s="2">
        <v>-1.4590465161401196</v>
      </c>
      <c r="E20" s="2">
        <v>209.5974718545763</v>
      </c>
      <c r="F20" s="2">
        <v>151.15240667512751</v>
      </c>
      <c r="G20" s="2">
        <v>347.3507944220155</v>
      </c>
      <c r="H20" s="2">
        <v>2033.5278967972947</v>
      </c>
      <c r="I20" s="2">
        <v>46.272543976963469</v>
      </c>
      <c r="J20" s="2">
        <v>91.161743834077953</v>
      </c>
      <c r="K20" s="2">
        <v>263.51727826685516</v>
      </c>
      <c r="L20" s="2">
        <v>373.83362219262688</v>
      </c>
      <c r="M20" s="2">
        <v>1.366444224830488</v>
      </c>
      <c r="N20" s="2">
        <v>381.96731926033982</v>
      </c>
      <c r="O20" s="2">
        <v>17.383919632218337</v>
      </c>
      <c r="P20" s="67">
        <v>2.5529999999999999</v>
      </c>
      <c r="Q20" s="3">
        <f t="shared" si="0"/>
        <v>2.9283611683846011</v>
      </c>
      <c r="R20" s="3">
        <f t="shared" si="1"/>
        <v>3.9083596388094118E-3</v>
      </c>
      <c r="S20" s="3">
        <f t="shared" si="2"/>
        <v>-5.7150274819432814E-2</v>
      </c>
      <c r="T20" s="3">
        <f t="shared" si="3"/>
        <v>8.2098500530582186</v>
      </c>
      <c r="U20" s="3">
        <f t="shared" si="4"/>
        <v>5.9205799716070313</v>
      </c>
      <c r="V20" s="3">
        <f t="shared" si="5"/>
        <v>13.605593201019019</v>
      </c>
      <c r="W20" s="3">
        <f t="shared" si="6"/>
        <v>79.652483227469446</v>
      </c>
      <c r="X20" s="3">
        <f t="shared" si="7"/>
        <v>1.8124772415575194</v>
      </c>
      <c r="Y20" s="3">
        <f t="shared" si="8"/>
        <v>3.5707694412094773</v>
      </c>
      <c r="Z20" s="3">
        <f t="shared" si="9"/>
        <v>10.321867538850576</v>
      </c>
      <c r="AA20" s="3">
        <f t="shared" si="10"/>
        <v>14.642915087842807</v>
      </c>
      <c r="AB20" s="3">
        <f t="shared" si="11"/>
        <v>5.3523079703505214E-2</v>
      </c>
      <c r="AC20" s="3">
        <f t="shared" si="12"/>
        <v>14.961508784188791</v>
      </c>
      <c r="AD20" s="3">
        <f t="shared" si="13"/>
        <v>0.68092125468931997</v>
      </c>
    </row>
    <row r="21" spans="1:30" s="68" customFormat="1" ht="15" customHeight="1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</row>
    <row r="22" spans="1:30" ht="15" customHeight="1">
      <c r="A22" s="1" t="s">
        <v>78</v>
      </c>
      <c r="B22" s="2">
        <v>9.0326471370968875</v>
      </c>
      <c r="C22" s="2">
        <v>0.13906560336048665</v>
      </c>
      <c r="D22" s="2">
        <v>-2.305479969159522</v>
      </c>
      <c r="E22" s="2">
        <v>27.188203667722078</v>
      </c>
      <c r="F22" s="2">
        <v>37.921066147418216</v>
      </c>
      <c r="G22" s="2">
        <v>38.182605270054729</v>
      </c>
      <c r="H22" s="2">
        <v>97.504830319947004</v>
      </c>
      <c r="I22" s="2">
        <v>0.70928649045673531</v>
      </c>
      <c r="J22" s="2">
        <v>8.9096985105324791</v>
      </c>
      <c r="K22" s="2">
        <v>73.869787641180437</v>
      </c>
      <c r="L22" s="2">
        <v>98.104120389379261</v>
      </c>
      <c r="M22" s="2">
        <v>13.848824105628339</v>
      </c>
      <c r="N22" s="2">
        <v>15.221696410416435</v>
      </c>
      <c r="O22" s="2">
        <v>0.90798362119373544</v>
      </c>
      <c r="P22" s="67">
        <v>1.8958999999999999</v>
      </c>
      <c r="Q22" s="3">
        <f t="shared" si="0"/>
        <v>0.47643056791481025</v>
      </c>
      <c r="R22" s="3">
        <f t="shared" si="1"/>
        <v>7.3350705923564885E-3</v>
      </c>
      <c r="S22" s="3">
        <f t="shared" si="2"/>
        <v>-0.12160345847141317</v>
      </c>
      <c r="T22" s="3">
        <f t="shared" ref="T22:T39" si="14">(E22*0.1)/P22</f>
        <v>1.434052622381037</v>
      </c>
      <c r="U22" s="3">
        <f t="shared" ref="U22:U39" si="15">(F22*0.1)/P22</f>
        <v>2.0001617251657904</v>
      </c>
      <c r="V22" s="3">
        <f t="shared" ref="V22:V39" si="16">(G22*0.1)/P22</f>
        <v>2.0139567102724159</v>
      </c>
      <c r="W22" s="3">
        <f t="shared" ref="W22:W39" si="17">(H22*0.1)/P22</f>
        <v>5.1429310786405935</v>
      </c>
      <c r="X22" s="3">
        <f t="shared" ref="X22:X39" si="18">(I22*0.1)/P22</f>
        <v>3.7411598209648997E-2</v>
      </c>
      <c r="Y22" s="3">
        <f t="shared" ref="Y22:Y39" si="19">(J22*0.1)/P22</f>
        <v>0.46994559367753996</v>
      </c>
      <c r="Z22" s="3">
        <f t="shared" ref="Z22:Z39" si="20">(K22*0.1)/P22</f>
        <v>3.8962913466522733</v>
      </c>
      <c r="AA22" s="3">
        <f t="shared" ref="AA22:AA39" si="21">(L22*0.1)/P22</f>
        <v>5.1745408718486878</v>
      </c>
      <c r="AB22" s="3">
        <f t="shared" ref="AB22:AB39" si="22">(M22*0.1)/P22</f>
        <v>0.73046173878518594</v>
      </c>
      <c r="AC22" s="3">
        <f t="shared" ref="AC22:AC39" si="23">(N22*0.1)/P22</f>
        <v>0.80287443485502596</v>
      </c>
      <c r="AD22" s="3">
        <f t="shared" ref="AD22:AD39" si="24">(O22*0.1)/P22</f>
        <v>4.7891957444682498E-2</v>
      </c>
    </row>
    <row r="23" spans="1:30" ht="15.95" customHeight="1">
      <c r="A23" s="1" t="s">
        <v>79</v>
      </c>
      <c r="B23" s="2">
        <v>265.85535859376267</v>
      </c>
      <c r="C23" s="2">
        <v>2.6659592151194427</v>
      </c>
      <c r="D23" s="2">
        <v>-1.512068961457667</v>
      </c>
      <c r="E23" s="2">
        <v>23.158068259715506</v>
      </c>
      <c r="F23" s="2">
        <v>240.10713649727387</v>
      </c>
      <c r="G23" s="2">
        <v>328.9467003737895</v>
      </c>
      <c r="H23" s="2">
        <v>272.31030855363412</v>
      </c>
      <c r="I23" s="2">
        <v>5.3336494143919309</v>
      </c>
      <c r="J23" s="2">
        <v>107.85461159958625</v>
      </c>
      <c r="K23" s="2">
        <v>68.780623599010383</v>
      </c>
      <c r="L23" s="2">
        <v>59.745176385878729</v>
      </c>
      <c r="M23" s="2">
        <v>522.41136986390802</v>
      </c>
      <c r="N23" s="2">
        <v>256.60158679408852</v>
      </c>
      <c r="O23" s="2">
        <v>26.367544628255189</v>
      </c>
      <c r="P23" s="67">
        <v>0.57899999999999996</v>
      </c>
      <c r="Q23" s="3">
        <f t="shared" si="0"/>
        <v>45.916296821029825</v>
      </c>
      <c r="R23" s="3">
        <f t="shared" si="1"/>
        <v>0.4604420060655342</v>
      </c>
      <c r="S23" s="3">
        <f t="shared" si="2"/>
        <v>-0.26115180681479572</v>
      </c>
      <c r="T23" s="3">
        <f t="shared" si="14"/>
        <v>3.9996663660993965</v>
      </c>
      <c r="U23" s="3">
        <f t="shared" si="15"/>
        <v>41.469280914900502</v>
      </c>
      <c r="V23" s="3">
        <f t="shared" si="16"/>
        <v>56.812901618961924</v>
      </c>
      <c r="W23" s="3">
        <f t="shared" si="17"/>
        <v>47.031141373684655</v>
      </c>
      <c r="X23" s="3">
        <f t="shared" si="18"/>
        <v>0.92118297312468589</v>
      </c>
      <c r="Y23" s="3">
        <f t="shared" si="19"/>
        <v>18.627739481793828</v>
      </c>
      <c r="Z23" s="3">
        <f t="shared" si="20"/>
        <v>11.879209602592468</v>
      </c>
      <c r="AA23" s="3">
        <f t="shared" si="21"/>
        <v>10.31868331362327</v>
      </c>
      <c r="AB23" s="3">
        <f t="shared" si="22"/>
        <v>90.226488750243192</v>
      </c>
      <c r="AC23" s="3">
        <f t="shared" si="23"/>
        <v>44.318063349583511</v>
      </c>
      <c r="AD23" s="3">
        <f t="shared" si="24"/>
        <v>4.5539800739646275</v>
      </c>
    </row>
    <row r="24" spans="1:30" ht="15" customHeight="1">
      <c r="A24" s="1" t="s">
        <v>80</v>
      </c>
      <c r="B24" s="2">
        <v>181.01260348938109</v>
      </c>
      <c r="C24" s="2">
        <v>1.6114245666090714</v>
      </c>
      <c r="D24" s="2">
        <v>-1.1916358921198613</v>
      </c>
      <c r="E24" s="2">
        <v>14.870499587459497</v>
      </c>
      <c r="F24" s="2">
        <v>193.70214891006066</v>
      </c>
      <c r="G24" s="2">
        <v>212.46355271137247</v>
      </c>
      <c r="H24" s="2">
        <v>185.40824232814481</v>
      </c>
      <c r="I24" s="2">
        <v>3.334185091007448</v>
      </c>
      <c r="J24" s="2">
        <v>68.957814297042475</v>
      </c>
      <c r="K24" s="2">
        <v>42.858223292782689</v>
      </c>
      <c r="L24" s="2">
        <v>32.089267429968494</v>
      </c>
      <c r="M24" s="2">
        <v>574.78528654138086</v>
      </c>
      <c r="N24" s="2">
        <v>169.48512368675762</v>
      </c>
      <c r="O24" s="2">
        <v>17.314404464984161</v>
      </c>
      <c r="P24" s="67">
        <v>0.41039999999999999</v>
      </c>
      <c r="Q24" s="3">
        <f t="shared" si="0"/>
        <v>44.106384865833597</v>
      </c>
      <c r="R24" s="3">
        <f t="shared" si="1"/>
        <v>0.39264731155191801</v>
      </c>
      <c r="S24" s="3">
        <f t="shared" si="2"/>
        <v>-0.29035962283622352</v>
      </c>
      <c r="T24" s="3">
        <f t="shared" si="14"/>
        <v>3.6234160788156671</v>
      </c>
      <c r="U24" s="2">
        <f t="shared" si="15"/>
        <v>47.198379364049877</v>
      </c>
      <c r="V24" s="3">
        <f t="shared" si="16"/>
        <v>51.769871518365612</v>
      </c>
      <c r="W24" s="3">
        <f t="shared" si="17"/>
        <v>45.177446961048936</v>
      </c>
      <c r="X24" s="3">
        <f t="shared" si="18"/>
        <v>0.81242326778933927</v>
      </c>
      <c r="Y24" s="3">
        <f t="shared" si="19"/>
        <v>16.802586329688712</v>
      </c>
      <c r="Z24" s="3">
        <f t="shared" si="20"/>
        <v>10.443036864713132</v>
      </c>
      <c r="AA24" s="3">
        <f t="shared" si="21"/>
        <v>7.8190222782574317</v>
      </c>
      <c r="AB24" s="3">
        <f t="shared" si="22"/>
        <v>140.05489438142808</v>
      </c>
      <c r="AC24" s="3">
        <f t="shared" si="23"/>
        <v>41.297544757981875</v>
      </c>
      <c r="AD24" s="3">
        <f t="shared" si="24"/>
        <v>4.2189094700253804</v>
      </c>
    </row>
    <row r="25" spans="1:30" ht="15" customHeight="1">
      <c r="A25" s="1" t="s">
        <v>81</v>
      </c>
      <c r="B25" s="2">
        <v>201.22213329917443</v>
      </c>
      <c r="C25" s="3">
        <v>1.9292465794911278</v>
      </c>
      <c r="D25" s="5">
        <v>-0.88205216501121408</v>
      </c>
      <c r="E25" s="3">
        <v>19.28585301776268</v>
      </c>
      <c r="F25" s="3">
        <v>334.15399988473717</v>
      </c>
      <c r="G25" s="3">
        <v>209.5856182465437</v>
      </c>
      <c r="H25" s="2">
        <v>339.14796907189015</v>
      </c>
      <c r="I25" s="3">
        <v>3.974323600243574</v>
      </c>
      <c r="J25" s="2">
        <v>68.611345979620026</v>
      </c>
      <c r="K25" s="2">
        <v>130.77008759266187</v>
      </c>
      <c r="L25" s="2">
        <v>183.99493111284778</v>
      </c>
      <c r="M25" s="2">
        <v>6.2127094690726832</v>
      </c>
      <c r="N25" s="5">
        <v>254.10346374887956</v>
      </c>
      <c r="O25" s="2">
        <v>16.09990403630216</v>
      </c>
      <c r="P25" s="67">
        <v>0.45190000000000002</v>
      </c>
      <c r="Q25" s="3">
        <f t="shared" si="0"/>
        <v>44.528022416281125</v>
      </c>
      <c r="R25" s="3">
        <f t="shared" si="1"/>
        <v>0.42691891557670453</v>
      </c>
      <c r="S25" s="3">
        <f t="shared" si="2"/>
        <v>-0.19518746736251694</v>
      </c>
      <c r="T25" s="3">
        <f t="shared" si="14"/>
        <v>4.2677258282280768</v>
      </c>
      <c r="U25" s="3">
        <f t="shared" si="15"/>
        <v>73.944235424814593</v>
      </c>
      <c r="V25" s="3">
        <f t="shared" si="16"/>
        <v>46.37876039976625</v>
      </c>
      <c r="W25" s="3">
        <f t="shared" si="17"/>
        <v>75.049340356691772</v>
      </c>
      <c r="X25" s="3">
        <f t="shared" si="18"/>
        <v>0.87946970574099892</v>
      </c>
      <c r="Y25" s="3">
        <f t="shared" si="19"/>
        <v>15.182860362828066</v>
      </c>
      <c r="Z25" s="3">
        <f t="shared" si="20"/>
        <v>28.937837484545664</v>
      </c>
      <c r="AA25" s="3">
        <f t="shared" si="21"/>
        <v>40.715851098218145</v>
      </c>
      <c r="AB25" s="3">
        <f t="shared" si="22"/>
        <v>1.3747974040877813</v>
      </c>
      <c r="AC25" s="3">
        <f t="shared" si="23"/>
        <v>56.230020745492268</v>
      </c>
      <c r="AD25" s="3">
        <f t="shared" si="24"/>
        <v>3.5627138827842799</v>
      </c>
    </row>
    <row r="26" spans="1:30" ht="15" customHeight="1">
      <c r="A26" s="1" t="s">
        <v>82</v>
      </c>
      <c r="B26" s="2">
        <v>255.72483156898284</v>
      </c>
      <c r="C26" s="2">
        <v>1.6650185497209942</v>
      </c>
      <c r="D26" s="2">
        <v>-1.5425774724312484</v>
      </c>
      <c r="E26" s="2">
        <v>17.035460815659494</v>
      </c>
      <c r="F26" s="2">
        <v>292.66531540109287</v>
      </c>
      <c r="G26" s="2">
        <v>234.95095398407452</v>
      </c>
      <c r="H26" s="2">
        <v>196.38689915189872</v>
      </c>
      <c r="I26" s="2">
        <v>4.047272104487706</v>
      </c>
      <c r="J26" s="2">
        <v>85.545586381435726</v>
      </c>
      <c r="K26" s="2">
        <v>50.412857343838454</v>
      </c>
      <c r="L26" s="2">
        <v>76.765710213046233</v>
      </c>
      <c r="M26" s="2">
        <v>576.90358447609401</v>
      </c>
      <c r="N26" s="2">
        <v>204.19821155287025</v>
      </c>
      <c r="O26" s="2">
        <v>18.831304171756621</v>
      </c>
      <c r="P26" s="67">
        <v>0.43890000000000001</v>
      </c>
      <c r="Q26" s="3">
        <f t="shared" si="0"/>
        <v>58.264942257685775</v>
      </c>
      <c r="R26" s="3">
        <f t="shared" si="1"/>
        <v>0.37936171103235233</v>
      </c>
      <c r="S26" s="3">
        <f t="shared" si="2"/>
        <v>-0.35146445031470686</v>
      </c>
      <c r="T26" s="3">
        <f t="shared" si="14"/>
        <v>3.8813991377670303</v>
      </c>
      <c r="U26" s="3">
        <f t="shared" si="15"/>
        <v>66.68154828003938</v>
      </c>
      <c r="V26" s="3">
        <f t="shared" si="16"/>
        <v>53.531773521092397</v>
      </c>
      <c r="W26" s="3">
        <f t="shared" si="17"/>
        <v>44.745249294121372</v>
      </c>
      <c r="X26" s="3">
        <f t="shared" si="18"/>
        <v>0.92213991899924952</v>
      </c>
      <c r="Y26" s="3">
        <f t="shared" si="19"/>
        <v>19.490905988023634</v>
      </c>
      <c r="Z26" s="3">
        <f t="shared" si="20"/>
        <v>11.48618303573444</v>
      </c>
      <c r="AA26" s="3">
        <f t="shared" si="21"/>
        <v>17.490478517440472</v>
      </c>
      <c r="AB26" s="3">
        <f t="shared" si="22"/>
        <v>131.44305866395399</v>
      </c>
      <c r="AC26" s="3">
        <f t="shared" si="23"/>
        <v>46.524996936174581</v>
      </c>
      <c r="AD26" s="3">
        <f t="shared" si="24"/>
        <v>4.2905682779121941</v>
      </c>
    </row>
    <row r="27" spans="1:30" ht="15" customHeight="1">
      <c r="A27" s="1" t="s">
        <v>83</v>
      </c>
      <c r="B27" s="2">
        <v>248.22645118950723</v>
      </c>
      <c r="C27" s="2">
        <v>1.8882473436934488</v>
      </c>
      <c r="D27" s="2">
        <v>-1.6973692655601651</v>
      </c>
      <c r="E27" s="2">
        <v>15.655563220481222</v>
      </c>
      <c r="F27" s="2">
        <v>211.61707053648999</v>
      </c>
      <c r="G27" s="2">
        <v>198.23879926248628</v>
      </c>
      <c r="H27" s="2">
        <v>238.84248461550476</v>
      </c>
      <c r="I27" s="2">
        <v>3.3496310685243662</v>
      </c>
      <c r="J27" s="2">
        <v>66.017798456752615</v>
      </c>
      <c r="K27" s="2">
        <v>40.07150164270648</v>
      </c>
      <c r="L27" s="2">
        <v>39.641943274590531</v>
      </c>
      <c r="M27" s="2">
        <v>7.8646348195229701</v>
      </c>
      <c r="N27" s="2">
        <v>286.1467264577521</v>
      </c>
      <c r="O27" s="2">
        <v>18.891254130096957</v>
      </c>
      <c r="P27" s="67">
        <v>0.39439999999999997</v>
      </c>
      <c r="Q27" s="3">
        <f t="shared" si="0"/>
        <v>62.93774117381016</v>
      </c>
      <c r="R27" s="3">
        <f t="shared" si="1"/>
        <v>0.4787645394760266</v>
      </c>
      <c r="S27" s="3">
        <f t="shared" si="2"/>
        <v>-0.43036746084182692</v>
      </c>
      <c r="T27" s="3">
        <f t="shared" si="14"/>
        <v>3.9694632911970649</v>
      </c>
      <c r="U27" s="3">
        <f t="shared" si="15"/>
        <v>53.655443847994427</v>
      </c>
      <c r="V27" s="3">
        <f t="shared" si="16"/>
        <v>50.263387236938719</v>
      </c>
      <c r="W27" s="3">
        <f t="shared" si="17"/>
        <v>60.558439304134076</v>
      </c>
      <c r="X27" s="3">
        <f t="shared" si="18"/>
        <v>0.8492979382668272</v>
      </c>
      <c r="Y27" s="3">
        <f t="shared" si="19"/>
        <v>16.738792712158372</v>
      </c>
      <c r="Z27" s="3">
        <f t="shared" si="20"/>
        <v>10.16011704936777</v>
      </c>
      <c r="AA27" s="3">
        <f t="shared" si="21"/>
        <v>10.051202655829243</v>
      </c>
      <c r="AB27" s="3">
        <f t="shared" si="22"/>
        <v>1.9940757655991308</v>
      </c>
      <c r="AC27" s="3">
        <f t="shared" si="23"/>
        <v>72.552415430464535</v>
      </c>
      <c r="AD27" s="3">
        <f t="shared" si="24"/>
        <v>4.7898717368399994</v>
      </c>
    </row>
    <row r="28" spans="1:30" ht="15" customHeight="1">
      <c r="A28" s="1" t="s">
        <v>84</v>
      </c>
      <c r="B28" s="2">
        <v>238.31578587024069</v>
      </c>
      <c r="C28" s="2">
        <v>1.5489370112830767</v>
      </c>
      <c r="D28" s="2">
        <v>-1.4755823887234845</v>
      </c>
      <c r="E28" s="2">
        <v>18.846090185801014</v>
      </c>
      <c r="F28" s="2">
        <v>192.8078271890862</v>
      </c>
      <c r="G28" s="2">
        <v>171.41312349627412</v>
      </c>
      <c r="H28" s="2">
        <v>334.87589003064659</v>
      </c>
      <c r="I28" s="2">
        <v>3.7580731546483741</v>
      </c>
      <c r="J28" s="2">
        <v>63.688348686131818</v>
      </c>
      <c r="K28" s="2">
        <v>57.626715903731395</v>
      </c>
      <c r="L28" s="2">
        <v>64.902246275116042</v>
      </c>
      <c r="M28" s="2">
        <v>483.17061932160607</v>
      </c>
      <c r="N28" s="2">
        <v>239.9111238665385</v>
      </c>
      <c r="O28" s="2">
        <v>13.108118014820949</v>
      </c>
      <c r="P28" s="67">
        <v>0.45440000000000003</v>
      </c>
      <c r="Q28" s="3">
        <f t="shared" si="0"/>
        <v>52.446255693274793</v>
      </c>
      <c r="R28" s="3">
        <f t="shared" si="1"/>
        <v>0.34087522255349401</v>
      </c>
      <c r="S28" s="3">
        <f t="shared" si="2"/>
        <v>-0.32473203977189358</v>
      </c>
      <c r="T28" s="3">
        <f t="shared" si="14"/>
        <v>4.1474670303259273</v>
      </c>
      <c r="U28" s="3">
        <f t="shared" si="15"/>
        <v>42.431299997598195</v>
      </c>
      <c r="V28" s="3">
        <f t="shared" si="16"/>
        <v>37.722958515905397</v>
      </c>
      <c r="W28" s="3">
        <f t="shared" si="17"/>
        <v>73.696278615899345</v>
      </c>
      <c r="X28" s="3">
        <f t="shared" si="18"/>
        <v>0.82704074706170205</v>
      </c>
      <c r="Y28" s="3">
        <f t="shared" si="19"/>
        <v>14.015921805926896</v>
      </c>
      <c r="Z28" s="3">
        <f t="shared" si="20"/>
        <v>12.681935718250747</v>
      </c>
      <c r="AA28" s="3">
        <f t="shared" si="21"/>
        <v>14.283064761249129</v>
      </c>
      <c r="AB28" s="3">
        <f t="shared" si="22"/>
        <v>106.33156235070557</v>
      </c>
      <c r="AC28" s="3">
        <f t="shared" si="23"/>
        <v>52.797342400206539</v>
      </c>
      <c r="AD28" s="3">
        <f t="shared" si="24"/>
        <v>2.8847090701630611</v>
      </c>
    </row>
    <row r="29" spans="1:30" ht="15" customHeight="1">
      <c r="A29" s="1" t="s">
        <v>85</v>
      </c>
      <c r="B29" s="2">
        <v>293.30018887661765</v>
      </c>
      <c r="C29" s="2">
        <v>1.910605839138017</v>
      </c>
      <c r="D29" s="2">
        <v>-1.5784246178163706</v>
      </c>
      <c r="E29" s="2">
        <v>19.178208043018206</v>
      </c>
      <c r="F29" s="2">
        <v>222.17914347015855</v>
      </c>
      <c r="G29" s="2">
        <v>164.52291074156585</v>
      </c>
      <c r="H29" s="2">
        <v>304.59014686951167</v>
      </c>
      <c r="I29" s="2">
        <v>4.1828950216580658</v>
      </c>
      <c r="J29" s="2">
        <v>63.31861901403488</v>
      </c>
      <c r="K29" s="2">
        <v>52.410167785186239</v>
      </c>
      <c r="L29" s="2">
        <v>95.369137223936093</v>
      </c>
      <c r="M29" s="2">
        <v>9.2504459756285833</v>
      </c>
      <c r="N29" s="2">
        <v>388.76784766885231</v>
      </c>
      <c r="O29" s="2">
        <v>13.979867305517814</v>
      </c>
      <c r="P29" s="67">
        <v>0.48249999999999998</v>
      </c>
      <c r="Q29" s="3">
        <f t="shared" si="0"/>
        <v>60.787603912252365</v>
      </c>
      <c r="R29" s="3">
        <f t="shared" si="1"/>
        <v>0.39598048479544395</v>
      </c>
      <c r="S29" s="3">
        <f t="shared" si="2"/>
        <v>-0.32713463581686442</v>
      </c>
      <c r="T29" s="3">
        <f t="shared" si="14"/>
        <v>3.9747581436307162</v>
      </c>
      <c r="U29" s="3">
        <f t="shared" si="15"/>
        <v>46.047490874644261</v>
      </c>
      <c r="V29" s="3">
        <f t="shared" si="16"/>
        <v>34.09801258892557</v>
      </c>
      <c r="W29" s="3">
        <f t="shared" si="17"/>
        <v>63.127491579173409</v>
      </c>
      <c r="X29" s="3">
        <f t="shared" si="18"/>
        <v>0.86692124801203452</v>
      </c>
      <c r="Y29" s="3">
        <f t="shared" si="19"/>
        <v>13.12302984746837</v>
      </c>
      <c r="Z29" s="3">
        <f t="shared" si="20"/>
        <v>10.862210939934972</v>
      </c>
      <c r="AA29" s="3">
        <f t="shared" si="21"/>
        <v>19.765624295116289</v>
      </c>
      <c r="AB29" s="3">
        <f t="shared" si="22"/>
        <v>1.917190875777945</v>
      </c>
      <c r="AC29" s="3">
        <f t="shared" si="23"/>
        <v>80.573647185254373</v>
      </c>
      <c r="AD29" s="3">
        <f t="shared" si="24"/>
        <v>2.8973818249777854</v>
      </c>
    </row>
    <row r="30" spans="1:30" ht="15" customHeight="1">
      <c r="A30" s="1" t="s">
        <v>86</v>
      </c>
      <c r="B30" s="2">
        <v>193.75741045923459</v>
      </c>
      <c r="C30" s="2">
        <v>2.0024562513092761</v>
      </c>
      <c r="D30" s="2">
        <v>-1.6583179718419143</v>
      </c>
      <c r="E30" s="2">
        <v>19.052453430329351</v>
      </c>
      <c r="F30" s="2">
        <v>250.95615235402576</v>
      </c>
      <c r="G30" s="2">
        <v>157.37393629457299</v>
      </c>
      <c r="H30" s="2">
        <v>365.1637694154669</v>
      </c>
      <c r="I30" s="2">
        <v>5.0108930064896704</v>
      </c>
      <c r="J30" s="2">
        <v>67.898235011446559</v>
      </c>
      <c r="K30" s="2">
        <v>64.680367958419424</v>
      </c>
      <c r="L30" s="2">
        <v>99.958337833714069</v>
      </c>
      <c r="M30" s="2">
        <v>428.43668545517301</v>
      </c>
      <c r="N30" s="2">
        <v>503.15329624115429</v>
      </c>
      <c r="O30" s="2">
        <v>17.51876254293586</v>
      </c>
      <c r="P30" s="67">
        <v>0.72309999999999997</v>
      </c>
      <c r="Q30" s="3">
        <f t="shared" si="0"/>
        <v>26.795382444922506</v>
      </c>
      <c r="R30" s="3">
        <f t="shared" si="1"/>
        <v>0.27692660092784899</v>
      </c>
      <c r="S30" s="3">
        <f t="shared" si="2"/>
        <v>-0.22933452798256321</v>
      </c>
      <c r="T30" s="3">
        <f t="shared" si="14"/>
        <v>2.6348296819705923</v>
      </c>
      <c r="U30" s="3">
        <f t="shared" si="15"/>
        <v>34.705594295951563</v>
      </c>
      <c r="V30" s="3">
        <f t="shared" si="16"/>
        <v>21.763785962463423</v>
      </c>
      <c r="W30" s="3">
        <f t="shared" si="17"/>
        <v>50.499760671479315</v>
      </c>
      <c r="X30" s="3">
        <f t="shared" si="18"/>
        <v>0.69297372514032229</v>
      </c>
      <c r="Y30" s="3">
        <f t="shared" si="19"/>
        <v>9.389881760675781</v>
      </c>
      <c r="Z30" s="3">
        <f t="shared" si="20"/>
        <v>8.9448717962134463</v>
      </c>
      <c r="AA30" s="3">
        <f t="shared" si="21"/>
        <v>13.823584266866835</v>
      </c>
      <c r="AB30" s="3">
        <f t="shared" si="22"/>
        <v>59.249991073872643</v>
      </c>
      <c r="AC30" s="3">
        <f t="shared" si="23"/>
        <v>69.582809603257417</v>
      </c>
      <c r="AD30" s="3">
        <f t="shared" si="24"/>
        <v>2.4227302645465167</v>
      </c>
    </row>
    <row r="31" spans="1:30" ht="15" customHeight="1">
      <c r="A31" s="1" t="s">
        <v>87</v>
      </c>
      <c r="B31" s="2">
        <v>552.03759279276096</v>
      </c>
      <c r="C31" s="2">
        <v>3.1820032982702373</v>
      </c>
      <c r="D31" s="2">
        <v>-1.5597454039781298</v>
      </c>
      <c r="E31" s="2">
        <v>9.4879476675753835</v>
      </c>
      <c r="F31" s="2">
        <v>623.38423949339824</v>
      </c>
      <c r="G31" s="2">
        <v>144.81430601377207</v>
      </c>
      <c r="H31" s="2">
        <v>393.05939567381813</v>
      </c>
      <c r="I31" s="2">
        <v>7.7319805086757301</v>
      </c>
      <c r="J31" s="2">
        <v>68.374070695352358</v>
      </c>
      <c r="K31" s="2">
        <v>35.634478926174175</v>
      </c>
      <c r="L31" s="2">
        <v>1502.3807929650404</v>
      </c>
      <c r="M31" s="2">
        <v>508.86446184675606</v>
      </c>
      <c r="N31" s="2">
        <v>782.60445473079199</v>
      </c>
      <c r="O31" s="2">
        <v>18.104629379034566</v>
      </c>
      <c r="P31" s="67">
        <v>0.621</v>
      </c>
      <c r="Q31" s="3">
        <f t="shared" si="0"/>
        <v>88.894942478705474</v>
      </c>
      <c r="R31" s="3">
        <f t="shared" si="1"/>
        <v>0.51239988700003825</v>
      </c>
      <c r="S31" s="3">
        <f t="shared" si="2"/>
        <v>-0.25116673171950565</v>
      </c>
      <c r="T31" s="3">
        <f t="shared" si="14"/>
        <v>1.5278498659541682</v>
      </c>
      <c r="U31" s="3">
        <f t="shared" si="15"/>
        <v>100.38393550618329</v>
      </c>
      <c r="V31" s="3">
        <f t="shared" si="16"/>
        <v>23.319533979673441</v>
      </c>
      <c r="W31" s="3">
        <f t="shared" si="17"/>
        <v>63.294588675333031</v>
      </c>
      <c r="X31" s="3">
        <f t="shared" si="18"/>
        <v>1.2450854281281369</v>
      </c>
      <c r="Y31" s="3">
        <f t="shared" si="19"/>
        <v>11.010317342246758</v>
      </c>
      <c r="Z31" s="3">
        <f t="shared" si="20"/>
        <v>5.7382413729749082</v>
      </c>
      <c r="AA31" s="3">
        <f t="shared" si="21"/>
        <v>241.92927422947514</v>
      </c>
      <c r="AB31" s="3">
        <f t="shared" si="22"/>
        <v>81.942747479348796</v>
      </c>
      <c r="AC31" s="3">
        <f t="shared" si="23"/>
        <v>126.02326163136748</v>
      </c>
      <c r="AD31" s="3">
        <f t="shared" si="24"/>
        <v>2.9153992558831829</v>
      </c>
    </row>
    <row r="32" spans="1:30" ht="15" customHeight="1">
      <c r="A32" s="1" t="s">
        <v>88</v>
      </c>
      <c r="B32" s="2">
        <v>240.23610098120423</v>
      </c>
      <c r="C32" s="2">
        <v>0.86132469981021931</v>
      </c>
      <c r="D32" s="2">
        <v>-1.6721486123773879</v>
      </c>
      <c r="E32" s="2">
        <v>2.6066352322636686</v>
      </c>
      <c r="F32" s="2">
        <v>115.00429704941746</v>
      </c>
      <c r="G32" s="2">
        <v>34.038746949781086</v>
      </c>
      <c r="H32" s="2">
        <v>2949.3405527136824</v>
      </c>
      <c r="I32" s="2">
        <v>9.3812517924058874</v>
      </c>
      <c r="J32" s="2">
        <v>29.952915589598877</v>
      </c>
      <c r="K32" s="2">
        <v>10.171343816666814</v>
      </c>
      <c r="L32" s="2">
        <v>27.982861947628574</v>
      </c>
      <c r="M32" s="2">
        <v>524.84064297960765</v>
      </c>
      <c r="N32" s="2">
        <v>501.97605649073131</v>
      </c>
      <c r="O32" s="2">
        <v>16.156878152546632</v>
      </c>
      <c r="P32" s="67">
        <v>2.8582000000000001</v>
      </c>
      <c r="Q32" s="3">
        <f t="shared" si="0"/>
        <v>8.4051536274999741</v>
      </c>
      <c r="R32" s="3">
        <f t="shared" si="1"/>
        <v>3.0135214464005994E-2</v>
      </c>
      <c r="S32" s="3">
        <f t="shared" si="2"/>
        <v>-5.8503555117814986E-2</v>
      </c>
      <c r="T32" s="3">
        <f t="shared" si="14"/>
        <v>9.1198489688043824E-2</v>
      </c>
      <c r="U32" s="3">
        <f t="shared" si="15"/>
        <v>4.0236616419221001</v>
      </c>
      <c r="V32" s="3">
        <f t="shared" si="16"/>
        <v>1.190915504505671</v>
      </c>
      <c r="W32" s="3">
        <f t="shared" si="17"/>
        <v>103.18873951135969</v>
      </c>
      <c r="X32" s="3">
        <f t="shared" si="18"/>
        <v>0.32822237045713692</v>
      </c>
      <c r="Y32" s="3">
        <f t="shared" si="19"/>
        <v>1.0479642988453881</v>
      </c>
      <c r="Z32" s="3">
        <f t="shared" si="20"/>
        <v>0.35586536339888097</v>
      </c>
      <c r="AA32" s="3">
        <f t="shared" si="21"/>
        <v>0.97903792413507007</v>
      </c>
      <c r="AB32" s="3">
        <f t="shared" si="22"/>
        <v>18.362628331803503</v>
      </c>
      <c r="AC32" s="3">
        <f t="shared" si="23"/>
        <v>17.562663791572714</v>
      </c>
      <c r="AD32" s="3">
        <f t="shared" si="24"/>
        <v>0.56528158115410509</v>
      </c>
    </row>
    <row r="33" spans="1:30" ht="15" customHeight="1">
      <c r="A33" s="1" t="s">
        <v>89</v>
      </c>
      <c r="B33" s="2">
        <v>141.75689774556409</v>
      </c>
      <c r="C33" s="2">
        <v>0.36714076191327982</v>
      </c>
      <c r="D33" s="2">
        <v>-1.9806932202125926</v>
      </c>
      <c r="E33" s="2">
        <v>2.5974378950885444</v>
      </c>
      <c r="F33" s="2">
        <v>68.091977095204953</v>
      </c>
      <c r="G33" s="2">
        <v>20.176171063293278</v>
      </c>
      <c r="H33" s="2">
        <v>3122.0419395485605</v>
      </c>
      <c r="I33" s="2">
        <v>5.5426282625183019</v>
      </c>
      <c r="J33" s="2">
        <v>19.968074372962572</v>
      </c>
      <c r="K33" s="2">
        <v>7.1493043766326352</v>
      </c>
      <c r="L33" s="2">
        <v>28.425522682606235</v>
      </c>
      <c r="M33" s="2">
        <v>537.73931064573298</v>
      </c>
      <c r="N33" s="2">
        <v>329.9855211912402</v>
      </c>
      <c r="O33" s="2">
        <v>8.99612900591708</v>
      </c>
      <c r="P33" s="67">
        <v>2.5773999999999999</v>
      </c>
      <c r="Q33" s="3">
        <f t="shared" si="0"/>
        <v>5.4999960326516684</v>
      </c>
      <c r="R33" s="3">
        <f t="shared" si="1"/>
        <v>1.4244617130180798E-2</v>
      </c>
      <c r="S33" s="3">
        <f t="shared" si="2"/>
        <v>-7.6848499271071347E-2</v>
      </c>
      <c r="T33" s="3">
        <f t="shared" si="14"/>
        <v>0.10077744607311806</v>
      </c>
      <c r="U33" s="3">
        <f t="shared" si="15"/>
        <v>2.641886284441878</v>
      </c>
      <c r="V33" s="3">
        <f t="shared" si="16"/>
        <v>0.78281101355215643</v>
      </c>
      <c r="W33" s="3">
        <f t="shared" si="17"/>
        <v>121.13144795330801</v>
      </c>
      <c r="X33" s="3">
        <f t="shared" si="18"/>
        <v>0.21504726711097627</v>
      </c>
      <c r="Y33" s="3">
        <f t="shared" si="19"/>
        <v>0.77473711387299504</v>
      </c>
      <c r="Z33" s="3">
        <f t="shared" si="20"/>
        <v>0.27738435542145712</v>
      </c>
      <c r="AA33" s="3">
        <f t="shared" si="21"/>
        <v>1.1028758703579669</v>
      </c>
      <c r="AB33" s="3">
        <f t="shared" si="22"/>
        <v>20.863634307664043</v>
      </c>
      <c r="AC33" s="3">
        <f t="shared" si="23"/>
        <v>12.803038767410577</v>
      </c>
      <c r="AD33" s="3">
        <f t="shared" si="24"/>
        <v>0.34903891541542176</v>
      </c>
    </row>
    <row r="34" spans="1:30" ht="15" customHeight="1">
      <c r="A34" s="1" t="s">
        <v>90</v>
      </c>
      <c r="B34" s="2">
        <v>153.71101501882038</v>
      </c>
      <c r="C34" s="2">
        <v>0.70289433276779734</v>
      </c>
      <c r="D34" s="2">
        <v>-1.5968303075756298</v>
      </c>
      <c r="E34" s="2">
        <v>5.9623048819354212</v>
      </c>
      <c r="F34" s="2">
        <v>79.92579146198544</v>
      </c>
      <c r="G34" s="2">
        <v>57.34248879015437</v>
      </c>
      <c r="H34" s="2">
        <v>3041.1387441583042</v>
      </c>
      <c r="I34" s="2">
        <v>6.5632847953720503</v>
      </c>
      <c r="J34" s="2">
        <v>36.025858362428387</v>
      </c>
      <c r="K34" s="2">
        <v>13.497192349053154</v>
      </c>
      <c r="L34" s="2">
        <v>31.39255853894209</v>
      </c>
      <c r="M34" s="2">
        <v>513.64609453694538</v>
      </c>
      <c r="N34" s="2">
        <v>359.29934979320831</v>
      </c>
      <c r="O34" s="2">
        <v>14.834183568738986</v>
      </c>
      <c r="P34" s="67">
        <v>2.2033999999999998</v>
      </c>
      <c r="Q34" s="3">
        <f t="shared" si="0"/>
        <v>6.9760830997013885</v>
      </c>
      <c r="R34" s="3">
        <f t="shared" si="1"/>
        <v>3.1900441715884423E-2</v>
      </c>
      <c r="S34" s="3">
        <f t="shared" si="2"/>
        <v>-7.2471194861379234E-2</v>
      </c>
      <c r="T34" s="3">
        <f t="shared" si="14"/>
        <v>0.2705956649693847</v>
      </c>
      <c r="U34" s="3">
        <f t="shared" si="15"/>
        <v>3.6273845630382793</v>
      </c>
      <c r="V34" s="3">
        <f t="shared" si="16"/>
        <v>2.6024547876079867</v>
      </c>
      <c r="W34" s="3">
        <f t="shared" si="17"/>
        <v>138.02027521822205</v>
      </c>
      <c r="X34" s="3">
        <f t="shared" si="18"/>
        <v>0.29787078130943323</v>
      </c>
      <c r="Y34" s="3">
        <f t="shared" si="19"/>
        <v>1.6350121794693833</v>
      </c>
      <c r="Z34" s="3">
        <f t="shared" si="20"/>
        <v>0.61256205632446026</v>
      </c>
      <c r="AA34" s="3">
        <f t="shared" si="21"/>
        <v>1.424732619539897</v>
      </c>
      <c r="AB34" s="3">
        <f t="shared" si="22"/>
        <v>23.311522852725126</v>
      </c>
      <c r="AC34" s="3">
        <f t="shared" si="23"/>
        <v>16.3065875371339</v>
      </c>
      <c r="AD34" s="3">
        <f t="shared" si="24"/>
        <v>0.67324060854765311</v>
      </c>
    </row>
    <row r="35" spans="1:30" ht="15" customHeight="1">
      <c r="A35" s="1" t="s">
        <v>91</v>
      </c>
      <c r="B35" s="2">
        <v>134.89480857966601</v>
      </c>
      <c r="C35" s="2">
        <v>1.6396968684083248</v>
      </c>
      <c r="D35" s="2">
        <v>-1.4113721033809308</v>
      </c>
      <c r="E35" s="2">
        <v>17.283097817478769</v>
      </c>
      <c r="F35" s="2">
        <v>217.79900438172427</v>
      </c>
      <c r="G35" s="2">
        <v>166.63432195852582</v>
      </c>
      <c r="H35" s="2">
        <v>525.32278482454205</v>
      </c>
      <c r="I35" s="2">
        <v>3.9001158285518507</v>
      </c>
      <c r="J35" s="2">
        <v>63.939322902204303</v>
      </c>
      <c r="K35" s="2">
        <v>32.685016185771971</v>
      </c>
      <c r="L35" s="2">
        <v>38.065512816093751</v>
      </c>
      <c r="M35" s="2">
        <v>482.29207293874572</v>
      </c>
      <c r="N35" s="2">
        <v>381.01222832513849</v>
      </c>
      <c r="O35" s="2">
        <v>14.793463102086829</v>
      </c>
      <c r="P35" s="67">
        <v>0.69269999999999998</v>
      </c>
      <c r="Q35" s="3">
        <f t="shared" si="0"/>
        <v>19.473770547086186</v>
      </c>
      <c r="R35" s="3">
        <f t="shared" si="1"/>
        <v>0.23671096699990254</v>
      </c>
      <c r="S35" s="3">
        <f t="shared" si="2"/>
        <v>-0.20374940138312847</v>
      </c>
      <c r="T35" s="3">
        <f t="shared" si="14"/>
        <v>2.4950336101456285</v>
      </c>
      <c r="U35" s="3">
        <f t="shared" si="15"/>
        <v>31.442039033019242</v>
      </c>
      <c r="V35" s="3">
        <f t="shared" si="16"/>
        <v>24.055770457416749</v>
      </c>
      <c r="W35" s="3">
        <f t="shared" si="17"/>
        <v>75.8369835173296</v>
      </c>
      <c r="X35" s="3">
        <f t="shared" si="18"/>
        <v>0.56303101321666682</v>
      </c>
      <c r="Y35" s="3">
        <f t="shared" si="19"/>
        <v>9.2304493867770034</v>
      </c>
      <c r="Z35" s="3">
        <f t="shared" si="20"/>
        <v>4.7184951906701276</v>
      </c>
      <c r="AA35" s="3">
        <f t="shared" si="21"/>
        <v>5.4952378830797972</v>
      </c>
      <c r="AB35" s="3">
        <f t="shared" si="22"/>
        <v>69.624956393640218</v>
      </c>
      <c r="AC35" s="3">
        <f t="shared" si="23"/>
        <v>55.003930752871156</v>
      </c>
      <c r="AD35" s="3">
        <f t="shared" si="24"/>
        <v>2.135623372612506</v>
      </c>
    </row>
    <row r="36" spans="1:30" ht="15" customHeight="1">
      <c r="A36" s="1" t="s">
        <v>92</v>
      </c>
      <c r="B36" s="2">
        <v>17.274766880605572</v>
      </c>
      <c r="C36" s="2">
        <v>0.19866157947253119</v>
      </c>
      <c r="D36" s="2">
        <v>-1.7732003222260826</v>
      </c>
      <c r="E36" s="2">
        <v>1.094052699745462</v>
      </c>
      <c r="F36" s="2">
        <v>18.775626435974655</v>
      </c>
      <c r="G36" s="2">
        <v>7.8608668861148843</v>
      </c>
      <c r="H36" s="2">
        <v>3361.6895300463025</v>
      </c>
      <c r="I36" s="2">
        <v>3.7221438237152977</v>
      </c>
      <c r="J36" s="2">
        <v>14.02892290104899</v>
      </c>
      <c r="K36" s="2">
        <v>6.429528138920972</v>
      </c>
      <c r="L36" s="2">
        <v>50.552093082232446</v>
      </c>
      <c r="M36" s="2">
        <v>392.16260096864613</v>
      </c>
      <c r="N36" s="2">
        <v>236.27924406045861</v>
      </c>
      <c r="O36" s="2">
        <v>9.9166720088841753</v>
      </c>
      <c r="P36" s="67">
        <v>3.0331999999999999</v>
      </c>
      <c r="Q36" s="3">
        <f t="shared" si="0"/>
        <v>0.56952284322186375</v>
      </c>
      <c r="R36" s="3">
        <f t="shared" si="1"/>
        <v>6.5495707329728077E-3</v>
      </c>
      <c r="S36" s="3">
        <f t="shared" si="2"/>
        <v>-5.8459723138140671E-2</v>
      </c>
      <c r="T36" s="3">
        <f t="shared" si="14"/>
        <v>3.606925688202104E-2</v>
      </c>
      <c r="U36" s="3">
        <f t="shared" si="15"/>
        <v>0.6190039046543141</v>
      </c>
      <c r="V36" s="3">
        <f t="shared" si="16"/>
        <v>0.25916084946969814</v>
      </c>
      <c r="W36" s="3">
        <f t="shared" si="17"/>
        <v>110.82980120157929</v>
      </c>
      <c r="X36" s="3">
        <f t="shared" si="18"/>
        <v>0.12271343214147759</v>
      </c>
      <c r="Y36" s="3">
        <f t="shared" si="19"/>
        <v>0.46251229398157029</v>
      </c>
      <c r="Z36" s="3">
        <f t="shared" si="20"/>
        <v>0.2119717835593094</v>
      </c>
      <c r="AA36" s="3">
        <f t="shared" si="21"/>
        <v>1.6666257774704092</v>
      </c>
      <c r="AB36" s="3">
        <f t="shared" si="22"/>
        <v>12.92900570251372</v>
      </c>
      <c r="AC36" s="3">
        <f t="shared" si="23"/>
        <v>7.7897680357529557</v>
      </c>
      <c r="AD36" s="3">
        <f t="shared" si="24"/>
        <v>0.32693762392470577</v>
      </c>
    </row>
    <row r="37" spans="1:30" ht="15" customHeight="1">
      <c r="A37" s="1" t="s">
        <v>93</v>
      </c>
      <c r="B37" s="2">
        <v>35.63468304769691</v>
      </c>
      <c r="C37" s="2">
        <v>0.20262904721834599</v>
      </c>
      <c r="D37" s="2">
        <v>-1.5995205636752292</v>
      </c>
      <c r="E37" s="2">
        <v>2.1798132337804557</v>
      </c>
      <c r="F37" s="2">
        <v>41.671579901230572</v>
      </c>
      <c r="G37" s="2">
        <v>13.04363851556262</v>
      </c>
      <c r="H37" s="2">
        <v>3110.612984897778</v>
      </c>
      <c r="I37" s="2">
        <v>7.6975795229366479</v>
      </c>
      <c r="J37" s="2">
        <v>14.074020043878972</v>
      </c>
      <c r="K37" s="2">
        <v>6.1934368789489858</v>
      </c>
      <c r="L37" s="2">
        <v>21.5537079838141</v>
      </c>
      <c r="M37" s="2">
        <v>464.36693264195549</v>
      </c>
      <c r="N37" s="2">
        <v>268.65767840577496</v>
      </c>
      <c r="O37" s="2">
        <v>7.6391959048531319</v>
      </c>
      <c r="P37" s="67">
        <v>2.5988000000000002</v>
      </c>
      <c r="Q37" s="3">
        <f t="shared" si="0"/>
        <v>1.3711975930312801</v>
      </c>
      <c r="R37" s="3">
        <f t="shared" si="1"/>
        <v>7.7970235192529628E-3</v>
      </c>
      <c r="S37" s="3">
        <f t="shared" si="2"/>
        <v>-6.1548428646884305E-2</v>
      </c>
      <c r="T37" s="3">
        <f t="shared" si="14"/>
        <v>8.3877683306928408E-2</v>
      </c>
      <c r="U37" s="3">
        <f t="shared" si="15"/>
        <v>1.6034931468843534</v>
      </c>
      <c r="V37" s="3">
        <f t="shared" si="16"/>
        <v>0.5019100552394421</v>
      </c>
      <c r="W37" s="3">
        <f t="shared" si="17"/>
        <v>119.69420443657756</v>
      </c>
      <c r="X37" s="3">
        <f t="shared" si="18"/>
        <v>0.29619745740097919</v>
      </c>
      <c r="Y37" s="3">
        <f t="shared" si="19"/>
        <v>0.54155841326300491</v>
      </c>
      <c r="Z37" s="3">
        <f t="shared" si="20"/>
        <v>0.23831910416149704</v>
      </c>
      <c r="AA37" s="3">
        <f t="shared" si="21"/>
        <v>0.82937155547999453</v>
      </c>
      <c r="AB37" s="3">
        <f t="shared" si="22"/>
        <v>17.86851364637354</v>
      </c>
      <c r="AC37" s="3">
        <f t="shared" si="23"/>
        <v>10.337758904331805</v>
      </c>
      <c r="AD37" s="3">
        <f t="shared" si="24"/>
        <v>0.29395089675439168</v>
      </c>
    </row>
    <row r="38" spans="1:30" ht="15" customHeight="1">
      <c r="A38" s="1" t="s">
        <v>94</v>
      </c>
      <c r="B38" s="2">
        <v>23.928334072577989</v>
      </c>
      <c r="C38" s="2">
        <v>5.3567526631395489E-2</v>
      </c>
      <c r="D38" s="2">
        <v>-1.8628223756448707</v>
      </c>
      <c r="E38" s="2">
        <v>6.2232971780530679</v>
      </c>
      <c r="F38" s="2">
        <v>38.407337852675134</v>
      </c>
      <c r="G38" s="2">
        <v>23.260069543509076</v>
      </c>
      <c r="H38" s="2">
        <v>3073.7809790107412</v>
      </c>
      <c r="I38" s="2">
        <v>5.420331138387704</v>
      </c>
      <c r="J38" s="2">
        <v>14.102356545020946</v>
      </c>
      <c r="K38" s="2">
        <v>3.7686663142552113</v>
      </c>
      <c r="L38" s="2">
        <v>7.1121979228397274</v>
      </c>
      <c r="M38" s="2">
        <v>220.86093778838756</v>
      </c>
      <c r="N38" s="2">
        <v>438.97156035151954</v>
      </c>
      <c r="O38" s="2">
        <v>12.271781587557939</v>
      </c>
      <c r="P38" s="67">
        <v>3.0775999999999999</v>
      </c>
      <c r="Q38" s="3">
        <f t="shared" si="0"/>
        <v>0.77749980740115643</v>
      </c>
      <c r="R38" s="3">
        <f t="shared" si="1"/>
        <v>1.7405616919481252E-3</v>
      </c>
      <c r="S38" s="3">
        <f t="shared" si="2"/>
        <v>-6.0528410958047535E-2</v>
      </c>
      <c r="T38" s="3">
        <f t="shared" si="14"/>
        <v>0.20221267149899497</v>
      </c>
      <c r="U38" s="3">
        <f t="shared" si="15"/>
        <v>1.2479639281477495</v>
      </c>
      <c r="V38" s="3">
        <f t="shared" si="16"/>
        <v>0.75578598724685075</v>
      </c>
      <c r="W38" s="3">
        <f t="shared" si="17"/>
        <v>99.875909117843179</v>
      </c>
      <c r="X38" s="3">
        <f t="shared" si="18"/>
        <v>0.17612201515426645</v>
      </c>
      <c r="Y38" s="3">
        <f t="shared" si="19"/>
        <v>0.45822577804201153</v>
      </c>
      <c r="Z38" s="3">
        <f t="shared" si="20"/>
        <v>0.12245471517595566</v>
      </c>
      <c r="AA38" s="3">
        <f t="shared" si="21"/>
        <v>0.23109559146216949</v>
      </c>
      <c r="AB38" s="3">
        <f t="shared" si="22"/>
        <v>7.1764016697552506</v>
      </c>
      <c r="AC38" s="3">
        <f t="shared" si="23"/>
        <v>14.263437755118261</v>
      </c>
      <c r="AD38" s="3">
        <f t="shared" si="24"/>
        <v>0.3987451776565486</v>
      </c>
    </row>
    <row r="39" spans="1:30" ht="15" customHeight="1">
      <c r="A39" s="1" t="s">
        <v>95</v>
      </c>
      <c r="B39" s="2">
        <v>37.574900215985906</v>
      </c>
      <c r="C39" s="2">
        <v>0.20195188666378261</v>
      </c>
      <c r="D39" s="2">
        <v>-1.667470617365951</v>
      </c>
      <c r="E39" s="2">
        <v>32.458725395382928</v>
      </c>
      <c r="F39" s="2">
        <v>72.115426500531171</v>
      </c>
      <c r="G39" s="2">
        <v>89.027947402101645</v>
      </c>
      <c r="H39" s="2">
        <v>3374.9621824604292</v>
      </c>
      <c r="I39" s="2">
        <v>16.67239671934626</v>
      </c>
      <c r="J39" s="2">
        <v>33.289103424975366</v>
      </c>
      <c r="K39" s="2">
        <v>10.847004326250739</v>
      </c>
      <c r="L39" s="2">
        <v>31.989785962204934</v>
      </c>
      <c r="M39" s="2">
        <v>187.11827290061746</v>
      </c>
      <c r="N39" s="2">
        <v>325.49686168913621</v>
      </c>
      <c r="O39" s="2">
        <v>11.954801980524646</v>
      </c>
      <c r="P39" s="67">
        <v>2.3605</v>
      </c>
      <c r="Q39" s="3">
        <f t="shared" si="0"/>
        <v>1.5918195389106506</v>
      </c>
      <c r="R39" s="3">
        <f t="shared" si="1"/>
        <v>8.5554707334794585E-3</v>
      </c>
      <c r="S39" s="3">
        <f t="shared" si="2"/>
        <v>-7.0640568412029286E-2</v>
      </c>
      <c r="T39" s="3">
        <f t="shared" si="14"/>
        <v>1.3750783899759766</v>
      </c>
      <c r="U39" s="3">
        <f t="shared" si="15"/>
        <v>3.0550911459661587</v>
      </c>
      <c r="V39" s="3">
        <f t="shared" si="16"/>
        <v>3.7715715908537026</v>
      </c>
      <c r="W39" s="3">
        <f t="shared" si="17"/>
        <v>142.97658048974495</v>
      </c>
      <c r="X39" s="3">
        <f t="shared" si="18"/>
        <v>0.70630784661496548</v>
      </c>
      <c r="Y39" s="3">
        <f t="shared" si="19"/>
        <v>1.4102564467263445</v>
      </c>
      <c r="Z39" s="3">
        <f t="shared" si="20"/>
        <v>0.45952147113962039</v>
      </c>
      <c r="AA39" s="3">
        <f t="shared" si="21"/>
        <v>1.3552122839315797</v>
      </c>
      <c r="AB39" s="3">
        <f t="shared" si="22"/>
        <v>7.9270609150865257</v>
      </c>
      <c r="AC39" s="3">
        <f t="shared" si="23"/>
        <v>13.789318436311639</v>
      </c>
      <c r="AD39" s="3">
        <f t="shared" si="24"/>
        <v>0.50645210677926911</v>
      </c>
    </row>
    <row r="40" spans="1:30" s="68" customFormat="1" ht="15" customHeight="1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</row>
    <row r="41" spans="1:30" ht="15" customHeight="1">
      <c r="A41" s="1" t="s">
        <v>96</v>
      </c>
      <c r="B41" s="2">
        <v>149.39985073470098</v>
      </c>
      <c r="C41" s="2">
        <v>1.7710149137381941</v>
      </c>
      <c r="D41" s="2">
        <v>-1.3420534569863225</v>
      </c>
      <c r="E41" s="2">
        <v>95.132707401158086</v>
      </c>
      <c r="F41" s="2">
        <v>278.27867634720496</v>
      </c>
      <c r="G41" s="2">
        <v>199.4721985705059</v>
      </c>
      <c r="H41" s="2">
        <v>252.73173923806036</v>
      </c>
      <c r="I41" s="2">
        <v>4.3421598126473189</v>
      </c>
      <c r="J41" s="2">
        <v>75.32635555663272</v>
      </c>
      <c r="K41" s="2">
        <v>469.23215846940326</v>
      </c>
      <c r="L41" s="2">
        <v>746.40869710554182</v>
      </c>
      <c r="M41" s="2">
        <v>8.1566996658879649</v>
      </c>
      <c r="N41" s="2">
        <v>325.67890570298385</v>
      </c>
      <c r="O41" s="2">
        <v>15.294428369237977</v>
      </c>
      <c r="P41" s="67">
        <v>1.8007</v>
      </c>
      <c r="Q41" s="2">
        <f t="shared" ref="Q41:Q60" si="25">(B41*0.1)/P41</f>
        <v>8.2967651876881749</v>
      </c>
      <c r="R41" s="2">
        <f t="shared" ref="R41:R60" si="26">(C41*0.1)/P41</f>
        <v>9.8351469636152281E-2</v>
      </c>
      <c r="S41" s="2">
        <f t="shared" ref="S41:S60" si="27">(D41*0.1)/P41</f>
        <v>-7.4529541677476691E-2</v>
      </c>
      <c r="T41" s="2">
        <f t="shared" ref="T41:T60" si="28">(E41*0.1)/P41</f>
        <v>5.2830958738911589</v>
      </c>
      <c r="U41" s="2">
        <f t="shared" ref="U41:U60" si="29">(F41*0.1)/P41</f>
        <v>15.453916607275225</v>
      </c>
      <c r="V41" s="2">
        <f t="shared" ref="V41:V60" si="30">(G41*0.1)/P41</f>
        <v>11.077480900233571</v>
      </c>
      <c r="W41" s="2">
        <f t="shared" ref="W41:W60" si="31">(H41*0.1)/P41</f>
        <v>14.035194048873237</v>
      </c>
      <c r="X41" s="2">
        <f t="shared" ref="X41:X60" si="32">(I41*0.1)/P41</f>
        <v>0.24113732507621033</v>
      </c>
      <c r="Y41" s="2">
        <f t="shared" ref="Y41:Y60" si="33">(J41*0.1)/P41</f>
        <v>4.1831707423020337</v>
      </c>
      <c r="Z41" s="2">
        <f t="shared" ref="Z41:Z60" si="34">(K41*0.1)/P41</f>
        <v>26.058319457400085</v>
      </c>
      <c r="AA41" s="2">
        <f t="shared" ref="AA41:AA60" si="35">(L41*0.1)/P41</f>
        <v>41.451029994199025</v>
      </c>
      <c r="AB41" s="2">
        <f t="shared" ref="AB41:AB60" si="36">(M41*0.1)/P41</f>
        <v>0.45297382495073946</v>
      </c>
      <c r="AC41" s="2">
        <f t="shared" ref="AC41:AC60" si="37">(N41*0.1)/P41</f>
        <v>18.086239001665124</v>
      </c>
      <c r="AD41" s="2">
        <f t="shared" ref="AD41:AD60" si="38">(O41*0.1)/P41</f>
        <v>0.84936015822946509</v>
      </c>
    </row>
    <row r="42" spans="1:30" ht="15" customHeight="1">
      <c r="A42" s="1" t="s">
        <v>97</v>
      </c>
      <c r="B42" s="2">
        <v>190.74723246767709</v>
      </c>
      <c r="C42" s="2">
        <v>2.8341363768633294</v>
      </c>
      <c r="D42" s="2">
        <v>-1.1999305096446695</v>
      </c>
      <c r="E42" s="2">
        <v>77.04127089171827</v>
      </c>
      <c r="F42" s="2">
        <v>367.28119198672243</v>
      </c>
      <c r="G42" s="2">
        <v>155.57743617187629</v>
      </c>
      <c r="H42" s="2">
        <v>385.74951485300551</v>
      </c>
      <c r="I42" s="2">
        <v>8.3992041887345774</v>
      </c>
      <c r="J42" s="2">
        <v>80.71141236285176</v>
      </c>
      <c r="K42" s="2">
        <v>447.12581297171653</v>
      </c>
      <c r="L42" s="2">
        <v>655.25206442177148</v>
      </c>
      <c r="M42" s="2">
        <v>11.065375674361455</v>
      </c>
      <c r="N42" s="2">
        <v>341.83484181150953</v>
      </c>
      <c r="O42" s="2">
        <v>13.614783558885918</v>
      </c>
      <c r="P42" s="67">
        <v>1.6153999999999999</v>
      </c>
      <c r="Q42" s="2">
        <f t="shared" si="25"/>
        <v>11.808049552289038</v>
      </c>
      <c r="R42" s="2">
        <f t="shared" si="26"/>
        <v>0.17544486671185647</v>
      </c>
      <c r="S42" s="2">
        <f t="shared" si="27"/>
        <v>-7.4280705066526537E-2</v>
      </c>
      <c r="T42" s="2">
        <f t="shared" si="28"/>
        <v>4.7691761106672201</v>
      </c>
      <c r="U42" s="2">
        <f t="shared" si="29"/>
        <v>22.736238206433235</v>
      </c>
      <c r="V42" s="2">
        <f t="shared" si="30"/>
        <v>9.6308924211883316</v>
      </c>
      <c r="W42" s="2">
        <f t="shared" si="31"/>
        <v>23.879504448000837</v>
      </c>
      <c r="X42" s="2">
        <f t="shared" si="32"/>
        <v>0.51994578362848698</v>
      </c>
      <c r="Y42" s="2">
        <f t="shared" si="33"/>
        <v>4.9963731808129115</v>
      </c>
      <c r="Z42" s="2">
        <f t="shared" si="34"/>
        <v>27.678953384407365</v>
      </c>
      <c r="AA42" s="2">
        <f t="shared" si="35"/>
        <v>40.56283672290278</v>
      </c>
      <c r="AB42" s="2">
        <f t="shared" si="36"/>
        <v>0.68499292276596857</v>
      </c>
      <c r="AC42" s="2">
        <f t="shared" si="37"/>
        <v>21.161002959731928</v>
      </c>
      <c r="AD42" s="2">
        <f t="shared" si="38"/>
        <v>0.84281190781762527</v>
      </c>
    </row>
    <row r="43" spans="1:30" ht="15" customHeight="1">
      <c r="A43" s="1" t="s">
        <v>98</v>
      </c>
      <c r="B43" s="2">
        <v>878.72983661404146</v>
      </c>
      <c r="C43" s="2">
        <v>0.12426428520738758</v>
      </c>
      <c r="D43" s="2">
        <v>-1.1288584777787667</v>
      </c>
      <c r="E43" s="2">
        <v>18.105182265536328</v>
      </c>
      <c r="F43" s="2">
        <v>341.25900356696496</v>
      </c>
      <c r="G43" s="2">
        <v>168.00085257720951</v>
      </c>
      <c r="H43" s="2">
        <v>70.201301040479166</v>
      </c>
      <c r="I43" s="2">
        <v>2.0054006521256644</v>
      </c>
      <c r="J43" s="2">
        <v>40.326333359095358</v>
      </c>
      <c r="K43" s="2">
        <v>48.877792923409444</v>
      </c>
      <c r="L43" s="2">
        <v>350.33873986870054</v>
      </c>
      <c r="M43" s="2">
        <v>9.5023542602202618</v>
      </c>
      <c r="N43" s="2">
        <v>335.58686338868489</v>
      </c>
      <c r="O43" s="2">
        <v>18.073151586918087</v>
      </c>
      <c r="P43" s="67">
        <v>0.64270000000000005</v>
      </c>
      <c r="Q43" s="2">
        <f t="shared" si="25"/>
        <v>136.72472951828868</v>
      </c>
      <c r="R43" s="2">
        <f t="shared" si="26"/>
        <v>1.9334726187550579E-2</v>
      </c>
      <c r="S43" s="2">
        <f t="shared" si="27"/>
        <v>-0.17564314264489914</v>
      </c>
      <c r="T43" s="2">
        <f t="shared" si="28"/>
        <v>2.817050298045173</v>
      </c>
      <c r="U43" s="2">
        <f t="shared" si="29"/>
        <v>53.097713329230579</v>
      </c>
      <c r="V43" s="2">
        <f t="shared" si="30"/>
        <v>26.139855698959</v>
      </c>
      <c r="W43" s="2">
        <f t="shared" si="31"/>
        <v>10.922872419554873</v>
      </c>
      <c r="X43" s="2">
        <f t="shared" si="32"/>
        <v>0.31202748593833274</v>
      </c>
      <c r="Y43" s="2">
        <f t="shared" si="33"/>
        <v>6.2745189604940661</v>
      </c>
      <c r="Z43" s="2">
        <f t="shared" si="34"/>
        <v>7.6050712499470112</v>
      </c>
      <c r="AA43" s="2">
        <f t="shared" si="35"/>
        <v>54.51046209253159</v>
      </c>
      <c r="AB43" s="2">
        <f t="shared" si="36"/>
        <v>1.4785054084674438</v>
      </c>
      <c r="AC43" s="2">
        <f t="shared" si="37"/>
        <v>52.215164678494617</v>
      </c>
      <c r="AD43" s="2">
        <f t="shared" si="38"/>
        <v>2.8120665297834271</v>
      </c>
    </row>
    <row r="44" spans="1:30" ht="15" customHeight="1">
      <c r="A44" s="1" t="s">
        <v>99</v>
      </c>
      <c r="B44" s="2">
        <v>294.71755786615535</v>
      </c>
      <c r="C44" s="2">
        <v>3.7808386215431704</v>
      </c>
      <c r="D44" s="2">
        <v>-1.1735499299048657</v>
      </c>
      <c r="E44" s="2">
        <v>39.544852612225888</v>
      </c>
      <c r="F44" s="2">
        <v>374.02725011248452</v>
      </c>
      <c r="G44" s="2">
        <v>122.63021678446395</v>
      </c>
      <c r="H44" s="2">
        <v>466.83567802986329</v>
      </c>
      <c r="I44" s="2">
        <v>12.150060550931597</v>
      </c>
      <c r="J44" s="2">
        <v>75.017853667003962</v>
      </c>
      <c r="K44" s="2">
        <v>181.82516906271988</v>
      </c>
      <c r="L44" s="2">
        <v>388.7367090092942</v>
      </c>
      <c r="M44" s="2">
        <v>7.0763537209264724</v>
      </c>
      <c r="N44" s="2">
        <v>170.75620913589449</v>
      </c>
      <c r="O44" s="2">
        <v>10.338988407413382</v>
      </c>
      <c r="P44" s="67">
        <v>1.6166</v>
      </c>
      <c r="Q44" s="2">
        <f t="shared" si="25"/>
        <v>18.230703814558662</v>
      </c>
      <c r="R44" s="2">
        <f t="shared" si="26"/>
        <v>0.23387595085631391</v>
      </c>
      <c r="S44" s="2">
        <f t="shared" si="27"/>
        <v>-7.2593710868790406E-2</v>
      </c>
      <c r="T44" s="2">
        <f t="shared" si="28"/>
        <v>2.4461742306214207</v>
      </c>
      <c r="U44" s="2">
        <f t="shared" si="29"/>
        <v>23.136660281608595</v>
      </c>
      <c r="V44" s="2">
        <f t="shared" si="30"/>
        <v>7.5856870459274992</v>
      </c>
      <c r="W44" s="2">
        <f t="shared" si="31"/>
        <v>28.87762452244608</v>
      </c>
      <c r="X44" s="2">
        <f t="shared" si="32"/>
        <v>0.75158113020732387</v>
      </c>
      <c r="Y44" s="2">
        <f t="shared" si="33"/>
        <v>4.640470967895828</v>
      </c>
      <c r="Z44" s="2">
        <f t="shared" si="34"/>
        <v>11.247381483528386</v>
      </c>
      <c r="AA44" s="2">
        <f t="shared" si="35"/>
        <v>24.046561240213673</v>
      </c>
      <c r="AB44" s="2">
        <f t="shared" si="36"/>
        <v>0.43773065204295886</v>
      </c>
      <c r="AC44" s="2">
        <f t="shared" si="37"/>
        <v>10.562675314604386</v>
      </c>
      <c r="AD44" s="2">
        <f t="shared" si="38"/>
        <v>0.63955142938348275</v>
      </c>
    </row>
    <row r="45" spans="1:30" ht="15" customHeight="1">
      <c r="A45" s="1" t="s">
        <v>100</v>
      </c>
      <c r="B45" s="2">
        <v>937.54832243337705</v>
      </c>
      <c r="C45" s="2">
        <v>1.9540621104577554</v>
      </c>
      <c r="D45" s="2">
        <v>-1.2999177138184825</v>
      </c>
      <c r="E45" s="2">
        <v>69.455752255282007</v>
      </c>
      <c r="F45" s="2">
        <v>357.00206205234844</v>
      </c>
      <c r="G45" s="2">
        <v>126.77416339499959</v>
      </c>
      <c r="H45" s="2">
        <v>475.0202557628017</v>
      </c>
      <c r="I45" s="2">
        <v>7.5920656917051916</v>
      </c>
      <c r="J45" s="2">
        <v>57.65897047243277</v>
      </c>
      <c r="K45" s="2">
        <v>296.06312979349832</v>
      </c>
      <c r="L45" s="2">
        <v>366.89308393545303</v>
      </c>
      <c r="M45" s="2">
        <v>12.145810800446895</v>
      </c>
      <c r="N45" s="2">
        <v>530.55834329927143</v>
      </c>
      <c r="O45" s="2">
        <v>14.414754858245166</v>
      </c>
      <c r="P45" s="67">
        <v>2.4081999999999999</v>
      </c>
      <c r="Q45" s="2">
        <f t="shared" si="25"/>
        <v>38.931497484983687</v>
      </c>
      <c r="R45" s="2">
        <f t="shared" si="26"/>
        <v>8.1142019369560489E-2</v>
      </c>
      <c r="S45" s="2">
        <f t="shared" si="27"/>
        <v>-5.3978810473319601E-2</v>
      </c>
      <c r="T45" s="2">
        <f t="shared" si="28"/>
        <v>2.8841355475160708</v>
      </c>
      <c r="U45" s="2">
        <f t="shared" si="29"/>
        <v>14.824435763323164</v>
      </c>
      <c r="V45" s="2">
        <f t="shared" si="30"/>
        <v>5.2642705504110792</v>
      </c>
      <c r="W45" s="2">
        <f t="shared" si="31"/>
        <v>19.725116508711974</v>
      </c>
      <c r="X45" s="2">
        <f t="shared" si="32"/>
        <v>0.31525893579043235</v>
      </c>
      <c r="Y45" s="2">
        <f t="shared" si="33"/>
        <v>2.3942766577706496</v>
      </c>
      <c r="Z45" s="2">
        <f t="shared" si="34"/>
        <v>12.29395938018015</v>
      </c>
      <c r="AA45" s="2">
        <f t="shared" si="35"/>
        <v>15.235158372869906</v>
      </c>
      <c r="AB45" s="2">
        <f t="shared" si="36"/>
        <v>0.50435224650971255</v>
      </c>
      <c r="AC45" s="2">
        <f t="shared" si="37"/>
        <v>22.031323947316313</v>
      </c>
      <c r="AD45" s="2">
        <f t="shared" si="38"/>
        <v>0.59856967271178341</v>
      </c>
    </row>
    <row r="46" spans="1:30" ht="15" customHeight="1">
      <c r="A46" s="1" t="s">
        <v>101</v>
      </c>
      <c r="B46" s="2">
        <v>955.91740859564516</v>
      </c>
      <c r="C46" s="2">
        <v>1.1301876599724447</v>
      </c>
      <c r="D46" s="2">
        <v>-1.9907330405082022</v>
      </c>
      <c r="E46" s="2">
        <v>16.018364332755318</v>
      </c>
      <c r="F46" s="2">
        <v>232.75801299969427</v>
      </c>
      <c r="G46" s="2">
        <v>46.492076528891424</v>
      </c>
      <c r="H46" s="2">
        <v>422.34649688638495</v>
      </c>
      <c r="I46" s="2">
        <v>6.9663541856627766</v>
      </c>
      <c r="J46" s="2">
        <v>27.544661610311209</v>
      </c>
      <c r="K46" s="2">
        <v>85.118495441969827</v>
      </c>
      <c r="L46" s="2">
        <v>145.62018827624109</v>
      </c>
      <c r="M46" s="2">
        <v>13.307754956695421</v>
      </c>
      <c r="N46" s="2">
        <v>378.69555450581174</v>
      </c>
      <c r="O46" s="2">
        <v>11.672991556088569</v>
      </c>
      <c r="P46" s="67">
        <v>0.74109999999999998</v>
      </c>
      <c r="Q46" s="2">
        <f t="shared" si="25"/>
        <v>128.9862918088848</v>
      </c>
      <c r="R46" s="2">
        <f t="shared" si="26"/>
        <v>0.15250137093137833</v>
      </c>
      <c r="S46" s="2">
        <f t="shared" si="27"/>
        <v>-0.26861868040860915</v>
      </c>
      <c r="T46" s="2">
        <f t="shared" si="28"/>
        <v>2.1614308909398625</v>
      </c>
      <c r="U46" s="2">
        <f t="shared" si="29"/>
        <v>31.407099311792511</v>
      </c>
      <c r="V46" s="2">
        <f t="shared" si="30"/>
        <v>6.2733877383472443</v>
      </c>
      <c r="W46" s="2">
        <f t="shared" si="31"/>
        <v>56.989137348048168</v>
      </c>
      <c r="X46" s="2">
        <f t="shared" si="32"/>
        <v>0.940001914136119</v>
      </c>
      <c r="Y46" s="2">
        <f t="shared" si="33"/>
        <v>3.7167267049401178</v>
      </c>
      <c r="Z46" s="2">
        <f t="shared" si="34"/>
        <v>11.4854264528363</v>
      </c>
      <c r="AA46" s="2">
        <f t="shared" si="35"/>
        <v>19.649195557447186</v>
      </c>
      <c r="AB46" s="2">
        <f t="shared" si="36"/>
        <v>1.7956760162859833</v>
      </c>
      <c r="AC46" s="2">
        <f t="shared" si="37"/>
        <v>51.099116786643066</v>
      </c>
      <c r="AD46" s="2">
        <f t="shared" si="38"/>
        <v>1.5750899414503536</v>
      </c>
    </row>
    <row r="47" spans="1:30" ht="15" customHeight="1">
      <c r="A47" s="1" t="s">
        <v>102</v>
      </c>
      <c r="B47" s="2">
        <v>1118.0833802409672</v>
      </c>
      <c r="C47" s="2">
        <v>0.12946468930938163</v>
      </c>
      <c r="D47" s="2">
        <v>-0.78565760398992235</v>
      </c>
      <c r="E47" s="2">
        <v>7.5563328166204782</v>
      </c>
      <c r="F47" s="2">
        <v>172.09359695782271</v>
      </c>
      <c r="G47" s="2">
        <v>74.61350987233395</v>
      </c>
      <c r="H47" s="2">
        <v>192.78356675482786</v>
      </c>
      <c r="I47" s="2">
        <v>2.2131375099427637</v>
      </c>
      <c r="J47" s="2">
        <v>20.976727520362136</v>
      </c>
      <c r="K47" s="2">
        <v>21.703283845048283</v>
      </c>
      <c r="L47" s="2">
        <v>22.457525229976707</v>
      </c>
      <c r="M47" s="2">
        <v>13.840611661400915</v>
      </c>
      <c r="N47" s="2">
        <v>519.7618646765518</v>
      </c>
      <c r="O47" s="2">
        <v>13.013041524604066</v>
      </c>
      <c r="P47" s="67">
        <v>0.45650000000000002</v>
      </c>
      <c r="Q47" s="2">
        <f t="shared" si="25"/>
        <v>244.92516544161384</v>
      </c>
      <c r="R47" s="2">
        <f t="shared" si="26"/>
        <v>2.836028243359948E-2</v>
      </c>
      <c r="S47" s="2">
        <f t="shared" si="27"/>
        <v>-0.17210462299888771</v>
      </c>
      <c r="T47" s="2">
        <f t="shared" si="28"/>
        <v>1.6552755348566219</v>
      </c>
      <c r="U47" s="2">
        <f t="shared" si="29"/>
        <v>37.698487833038932</v>
      </c>
      <c r="V47" s="2">
        <f t="shared" si="30"/>
        <v>16.344690004892431</v>
      </c>
      <c r="W47" s="2">
        <f t="shared" si="31"/>
        <v>42.230792279261308</v>
      </c>
      <c r="X47" s="2">
        <f t="shared" si="32"/>
        <v>0.48480558815832725</v>
      </c>
      <c r="Y47" s="2">
        <f t="shared" si="33"/>
        <v>4.5951210340333262</v>
      </c>
      <c r="Z47" s="2">
        <f t="shared" si="34"/>
        <v>4.7542790460127673</v>
      </c>
      <c r="AA47" s="2">
        <f t="shared" si="35"/>
        <v>4.9195016933136273</v>
      </c>
      <c r="AB47" s="2">
        <f t="shared" si="36"/>
        <v>3.0318974066595654</v>
      </c>
      <c r="AC47" s="2">
        <f t="shared" si="37"/>
        <v>113.85802073966086</v>
      </c>
      <c r="AD47" s="2">
        <f t="shared" si="38"/>
        <v>2.8506115059373642</v>
      </c>
    </row>
    <row r="48" spans="1:30" ht="15" customHeight="1">
      <c r="A48" s="1" t="s">
        <v>103</v>
      </c>
      <c r="B48" s="2">
        <v>271.19064786720401</v>
      </c>
      <c r="C48" s="2">
        <v>0.58045893028356776</v>
      </c>
      <c r="D48" s="2">
        <v>-1.748017198818629</v>
      </c>
      <c r="E48" s="2">
        <v>3.1707972115539178</v>
      </c>
      <c r="F48" s="2">
        <v>40.227549989346763</v>
      </c>
      <c r="G48" s="2">
        <v>26.292621075643982</v>
      </c>
      <c r="H48" s="2">
        <v>2114.3515546340905</v>
      </c>
      <c r="I48" s="2">
        <v>11.02616948719284</v>
      </c>
      <c r="J48" s="2">
        <v>17.724920790821884</v>
      </c>
      <c r="K48" s="2">
        <v>8.2948999639532417</v>
      </c>
      <c r="L48" s="2">
        <v>4021.2017489902123</v>
      </c>
      <c r="M48" s="2">
        <v>10.680580700556105</v>
      </c>
      <c r="N48" s="2">
        <v>563.60308776222598</v>
      </c>
      <c r="O48" s="2">
        <v>11.948543666336807</v>
      </c>
      <c r="P48" s="67">
        <v>1.0387</v>
      </c>
      <c r="Q48" s="2">
        <f t="shared" si="25"/>
        <v>26.10865965795745</v>
      </c>
      <c r="R48" s="2">
        <f t="shared" si="26"/>
        <v>5.5883212696983514E-2</v>
      </c>
      <c r="S48" s="2">
        <f t="shared" si="27"/>
        <v>-0.16828893798196101</v>
      </c>
      <c r="T48" s="2">
        <f t="shared" si="28"/>
        <v>0.30526592967689592</v>
      </c>
      <c r="U48" s="2">
        <f t="shared" si="29"/>
        <v>3.8728747462546225</v>
      </c>
      <c r="V48" s="2">
        <f t="shared" si="30"/>
        <v>2.5313007678486557</v>
      </c>
      <c r="W48" s="2">
        <f t="shared" si="31"/>
        <v>203.55748095062006</v>
      </c>
      <c r="X48" s="2">
        <f t="shared" si="32"/>
        <v>1.0615355239427016</v>
      </c>
      <c r="Y48" s="2">
        <f t="shared" si="33"/>
        <v>1.7064523722751406</v>
      </c>
      <c r="Z48" s="2">
        <f t="shared" si="34"/>
        <v>0.79858476595294525</v>
      </c>
      <c r="AA48" s="2">
        <f t="shared" si="35"/>
        <v>387.13793674691567</v>
      </c>
      <c r="AB48" s="2">
        <f t="shared" si="36"/>
        <v>1.0282642438197849</v>
      </c>
      <c r="AC48" s="2">
        <f t="shared" si="37"/>
        <v>54.260430130184467</v>
      </c>
      <c r="AD48" s="2">
        <f t="shared" si="38"/>
        <v>1.1503363498928285</v>
      </c>
    </row>
    <row r="49" spans="1:30" ht="15" customHeight="1">
      <c r="A49" s="1" t="s">
        <v>104</v>
      </c>
      <c r="B49" s="2">
        <v>1520.9560557247471</v>
      </c>
      <c r="C49" s="2">
        <v>0.15672523074504188</v>
      </c>
      <c r="D49" s="2">
        <v>-1.1307424379544531</v>
      </c>
      <c r="E49" s="2">
        <v>2.3270395496594207</v>
      </c>
      <c r="F49" s="2">
        <v>69.302831707534111</v>
      </c>
      <c r="G49" s="2">
        <v>28.186026497073634</v>
      </c>
      <c r="H49" s="2">
        <v>267.80683238471846</v>
      </c>
      <c r="I49" s="2">
        <v>3.4283447785733401</v>
      </c>
      <c r="J49" s="2">
        <v>14.240528859669309</v>
      </c>
      <c r="K49" s="2">
        <v>15.392565087422097</v>
      </c>
      <c r="L49" s="2">
        <v>8.9168482281996102</v>
      </c>
      <c r="M49" s="2">
        <v>16.54361767571644</v>
      </c>
      <c r="N49" s="2">
        <v>882.86946361097739</v>
      </c>
      <c r="O49" s="2">
        <v>15.596964035157626</v>
      </c>
      <c r="P49" s="67">
        <v>0.39560000000000001</v>
      </c>
      <c r="Q49" s="2">
        <f t="shared" si="25"/>
        <v>384.46816373224141</v>
      </c>
      <c r="R49" s="2">
        <f t="shared" si="26"/>
        <v>3.9617095739393801E-2</v>
      </c>
      <c r="S49" s="2">
        <f t="shared" si="27"/>
        <v>-0.28582973659111555</v>
      </c>
      <c r="T49" s="2">
        <f t="shared" si="28"/>
        <v>0.58823042205748755</v>
      </c>
      <c r="U49" s="2">
        <f t="shared" si="29"/>
        <v>17.518410441742699</v>
      </c>
      <c r="V49" s="2">
        <f t="shared" si="30"/>
        <v>7.124880307652588</v>
      </c>
      <c r="W49" s="2">
        <f t="shared" si="31"/>
        <v>67.696368145783239</v>
      </c>
      <c r="X49" s="2">
        <f t="shared" si="32"/>
        <v>0.86661900368385747</v>
      </c>
      <c r="Y49" s="2">
        <f t="shared" si="33"/>
        <v>3.5997292365190368</v>
      </c>
      <c r="Z49" s="2">
        <f t="shared" si="34"/>
        <v>3.8909416297831392</v>
      </c>
      <c r="AA49" s="2">
        <f t="shared" si="35"/>
        <v>2.2540061244185061</v>
      </c>
      <c r="AB49" s="2">
        <f t="shared" si="36"/>
        <v>4.1819053780880795</v>
      </c>
      <c r="AC49" s="2">
        <f t="shared" si="37"/>
        <v>223.17226077122788</v>
      </c>
      <c r="AD49" s="2">
        <f t="shared" si="38"/>
        <v>3.9426097156616855</v>
      </c>
    </row>
    <row r="50" spans="1:30" ht="15" customHeight="1">
      <c r="A50" s="1" t="s">
        <v>105</v>
      </c>
      <c r="B50" s="2">
        <v>171.90898347593014</v>
      </c>
      <c r="C50" s="2">
        <v>0.57909283361704655</v>
      </c>
      <c r="D50" s="2">
        <v>-1.3420905592666768</v>
      </c>
      <c r="E50" s="2">
        <v>1.685891835648097</v>
      </c>
      <c r="F50" s="2">
        <v>32.562398050883104</v>
      </c>
      <c r="G50" s="2">
        <v>14.552454489034252</v>
      </c>
      <c r="H50" s="2">
        <v>2376.6197247677501</v>
      </c>
      <c r="I50" s="2">
        <v>8.1449507555572662</v>
      </c>
      <c r="J50" s="2">
        <v>20.333732089881519</v>
      </c>
      <c r="K50" s="2">
        <v>4.5496032159514952</v>
      </c>
      <c r="L50" s="2">
        <v>27.742954349138753</v>
      </c>
      <c r="M50" s="2">
        <v>12.567957976157949</v>
      </c>
      <c r="N50" s="2">
        <v>375.38271654244107</v>
      </c>
      <c r="O50" s="2">
        <v>8.9822423543775134</v>
      </c>
      <c r="P50" s="67">
        <v>2.1038000000000001</v>
      </c>
      <c r="Q50" s="2">
        <f t="shared" si="25"/>
        <v>8.1713558073928212</v>
      </c>
      <c r="R50" s="2">
        <f t="shared" si="26"/>
        <v>2.7526040194745059E-2</v>
      </c>
      <c r="S50" s="2">
        <f t="shared" si="27"/>
        <v>-6.3793638143677001E-2</v>
      </c>
      <c r="T50" s="2">
        <f t="shared" si="28"/>
        <v>8.0135556404986069E-2</v>
      </c>
      <c r="U50" s="2">
        <f t="shared" si="29"/>
        <v>1.5477896212036839</v>
      </c>
      <c r="V50" s="2">
        <f t="shared" si="30"/>
        <v>0.69172233525212712</v>
      </c>
      <c r="W50" s="2">
        <f t="shared" si="31"/>
        <v>112.96794965147591</v>
      </c>
      <c r="X50" s="2">
        <f t="shared" si="32"/>
        <v>0.38715423308096142</v>
      </c>
      <c r="Y50" s="2">
        <f t="shared" si="33"/>
        <v>0.96652400845524844</v>
      </c>
      <c r="Z50" s="2">
        <f t="shared" si="34"/>
        <v>0.21625645099113486</v>
      </c>
      <c r="AA50" s="2">
        <f t="shared" si="35"/>
        <v>1.3187068328329097</v>
      </c>
      <c r="AB50" s="2">
        <f t="shared" si="36"/>
        <v>0.59739319213603714</v>
      </c>
      <c r="AC50" s="2">
        <f t="shared" si="37"/>
        <v>17.843079976349511</v>
      </c>
      <c r="AD50" s="2">
        <f t="shared" si="38"/>
        <v>0.42695324433774662</v>
      </c>
    </row>
    <row r="51" spans="1:30" ht="15" customHeight="1">
      <c r="A51" s="1" t="s">
        <v>106</v>
      </c>
      <c r="B51" s="2">
        <v>155.35056583521344</v>
      </c>
      <c r="C51" s="2">
        <v>0.38318268892039159</v>
      </c>
      <c r="D51" s="2">
        <v>-1.9347844825444425</v>
      </c>
      <c r="E51" s="2">
        <v>1.4961160872808719</v>
      </c>
      <c r="F51" s="2">
        <v>15.624505035188969</v>
      </c>
      <c r="G51" s="2">
        <v>11.69679078436492</v>
      </c>
      <c r="H51" s="2">
        <v>2377.9607146643616</v>
      </c>
      <c r="I51" s="2">
        <v>6.3479301469739537</v>
      </c>
      <c r="J51" s="2">
        <v>13.82274222319797</v>
      </c>
      <c r="K51" s="2">
        <v>5.6158058593783151</v>
      </c>
      <c r="L51" s="2">
        <v>3.0754508312001705</v>
      </c>
      <c r="M51" s="2">
        <v>8.3608634491905391</v>
      </c>
      <c r="N51" s="2">
        <v>445.10857800779081</v>
      </c>
      <c r="O51" s="2">
        <v>11.094170691919869</v>
      </c>
      <c r="P51" s="67">
        <v>2.7410000000000001</v>
      </c>
      <c r="Q51" s="2">
        <f t="shared" si="25"/>
        <v>5.6676601909964779</v>
      </c>
      <c r="R51" s="2">
        <f t="shared" si="26"/>
        <v>1.3979667600160218E-2</v>
      </c>
      <c r="S51" s="2">
        <f t="shared" si="27"/>
        <v>-7.058681074587532E-2</v>
      </c>
      <c r="T51" s="2">
        <f t="shared" si="28"/>
        <v>5.4582856157638519E-2</v>
      </c>
      <c r="U51" s="2">
        <f t="shared" si="29"/>
        <v>0.57002937012728816</v>
      </c>
      <c r="V51" s="2">
        <f t="shared" si="30"/>
        <v>0.42673443211838458</v>
      </c>
      <c r="W51" s="2">
        <f t="shared" si="31"/>
        <v>86.755224905668058</v>
      </c>
      <c r="X51" s="2">
        <f t="shared" si="32"/>
        <v>0.23159176019605818</v>
      </c>
      <c r="Y51" s="2">
        <f t="shared" si="33"/>
        <v>0.50429559369565746</v>
      </c>
      <c r="Z51" s="2">
        <f t="shared" si="34"/>
        <v>0.20488164390289365</v>
      </c>
      <c r="AA51" s="2">
        <f t="shared" si="35"/>
        <v>0.11220178151040389</v>
      </c>
      <c r="AB51" s="2">
        <f t="shared" si="36"/>
        <v>0.30502967709560525</v>
      </c>
      <c r="AC51" s="2">
        <f t="shared" si="37"/>
        <v>16.238912003202877</v>
      </c>
      <c r="AD51" s="2">
        <f t="shared" si="38"/>
        <v>0.40474902195986384</v>
      </c>
    </row>
    <row r="52" spans="1:30" ht="15" customHeight="1">
      <c r="A52" s="1" t="s">
        <v>107</v>
      </c>
      <c r="B52" s="2">
        <v>17.488652192886708</v>
      </c>
      <c r="C52" s="2">
        <v>7.2702525209691324E-2</v>
      </c>
      <c r="D52" s="2">
        <v>-1.7433994577028158</v>
      </c>
      <c r="E52" s="2">
        <v>0.46387086848688663</v>
      </c>
      <c r="F52" s="2">
        <v>4.2992934033755743</v>
      </c>
      <c r="G52" s="2">
        <v>4.2503059818206115</v>
      </c>
      <c r="H52" s="2">
        <v>3022.122938535435</v>
      </c>
      <c r="I52" s="2">
        <v>5.2059326713245069</v>
      </c>
      <c r="J52" s="2">
        <v>8.3076363535859397</v>
      </c>
      <c r="K52" s="2">
        <v>1.7170444621158629</v>
      </c>
      <c r="L52" s="2">
        <v>8.4901011228288041</v>
      </c>
      <c r="M52" s="2">
        <v>13.562966708098156</v>
      </c>
      <c r="N52" s="2">
        <v>173.4498896806713</v>
      </c>
      <c r="O52" s="2">
        <v>8.5883241135121828</v>
      </c>
      <c r="P52" s="67">
        <v>2.7382</v>
      </c>
      <c r="Q52" s="2">
        <f t="shared" si="25"/>
        <v>0.63869155623718898</v>
      </c>
      <c r="R52" s="2">
        <f t="shared" si="26"/>
        <v>2.6551210725911669E-3</v>
      </c>
      <c r="S52" s="2">
        <f t="shared" si="27"/>
        <v>-6.3669544142240006E-2</v>
      </c>
      <c r="T52" s="2">
        <f t="shared" si="28"/>
        <v>1.6940722682305408E-2</v>
      </c>
      <c r="U52" s="2">
        <f t="shared" si="29"/>
        <v>0.15701166472045777</v>
      </c>
      <c r="V52" s="2">
        <f t="shared" si="30"/>
        <v>0.15522262733988065</v>
      </c>
      <c r="W52" s="2">
        <f t="shared" si="31"/>
        <v>110.3689627688056</v>
      </c>
      <c r="X52" s="2">
        <f t="shared" si="32"/>
        <v>0.19012244070281598</v>
      </c>
      <c r="Y52" s="2">
        <f t="shared" si="33"/>
        <v>0.30339771943561245</v>
      </c>
      <c r="Z52" s="2">
        <f t="shared" si="34"/>
        <v>6.2707050694465818E-2</v>
      </c>
      <c r="AA52" s="2">
        <f t="shared" si="35"/>
        <v>0.31006139518036685</v>
      </c>
      <c r="AB52" s="2">
        <f t="shared" si="36"/>
        <v>0.49532418041407333</v>
      </c>
      <c r="AC52" s="2">
        <f t="shared" si="37"/>
        <v>6.3344492615832051</v>
      </c>
      <c r="AD52" s="2">
        <f t="shared" si="38"/>
        <v>0.31364853237572798</v>
      </c>
    </row>
    <row r="53" spans="1:30" ht="15" customHeight="1">
      <c r="A53" s="1" t="s">
        <v>108</v>
      </c>
      <c r="B53" s="2">
        <v>4.884965354523235</v>
      </c>
      <c r="C53" s="2">
        <v>2.9143302048770275E-2</v>
      </c>
      <c r="D53" s="2">
        <v>-2.1895920852179218</v>
      </c>
      <c r="E53" s="2">
        <v>0.28650565097397634</v>
      </c>
      <c r="F53" s="2">
        <v>3.6999932779615334</v>
      </c>
      <c r="G53" s="2">
        <v>3.0725477695802899</v>
      </c>
      <c r="H53" s="2">
        <v>1452.4403003630464</v>
      </c>
      <c r="I53" s="2">
        <v>2.7594775338006756</v>
      </c>
      <c r="J53" s="2">
        <v>5.8948014965120281</v>
      </c>
      <c r="K53" s="2">
        <v>1.8105655148685085</v>
      </c>
      <c r="L53" s="2">
        <v>5.0969833542420035</v>
      </c>
      <c r="M53" s="2">
        <v>13.665930190988924</v>
      </c>
      <c r="N53" s="2">
        <v>115.03675478512227</v>
      </c>
      <c r="O53" s="2">
        <v>4.4097577281794198</v>
      </c>
      <c r="P53" s="67">
        <v>1.417</v>
      </c>
      <c r="Q53" s="2">
        <f t="shared" si="25"/>
        <v>0.34473996856197847</v>
      </c>
      <c r="R53" s="2">
        <f t="shared" si="26"/>
        <v>2.05669033512846E-3</v>
      </c>
      <c r="S53" s="2">
        <f t="shared" si="27"/>
        <v>-0.15452308293704459</v>
      </c>
      <c r="T53" s="2">
        <f t="shared" si="28"/>
        <v>2.0219170852080193E-2</v>
      </c>
      <c r="U53" s="2">
        <f t="shared" si="29"/>
        <v>0.26111455737202072</v>
      </c>
      <c r="V53" s="2">
        <f t="shared" si="30"/>
        <v>0.21683470498096613</v>
      </c>
      <c r="W53" s="2">
        <f t="shared" si="31"/>
        <v>102.50107977156291</v>
      </c>
      <c r="X53" s="2">
        <f t="shared" si="32"/>
        <v>0.19474082807344217</v>
      </c>
      <c r="Y53" s="2">
        <f t="shared" si="33"/>
        <v>0.41600575134170986</v>
      </c>
      <c r="Z53" s="2">
        <f t="shared" si="34"/>
        <v>0.12777455997660611</v>
      </c>
      <c r="AA53" s="2">
        <f t="shared" si="35"/>
        <v>0.35970242443486267</v>
      </c>
      <c r="AB53" s="2">
        <f t="shared" si="36"/>
        <v>0.9644269718411379</v>
      </c>
      <c r="AC53" s="2">
        <f t="shared" si="37"/>
        <v>8.1183313186395392</v>
      </c>
      <c r="AD53" s="2">
        <f t="shared" si="38"/>
        <v>0.31120379168520956</v>
      </c>
    </row>
    <row r="54" spans="1:30" ht="15" customHeight="1">
      <c r="A54" s="1" t="s">
        <v>109</v>
      </c>
      <c r="B54" s="2">
        <v>18.164240705056944</v>
      </c>
      <c r="C54" s="2">
        <v>0.1108571710624872</v>
      </c>
      <c r="D54" s="2">
        <v>-2.7223905552968528</v>
      </c>
      <c r="E54" s="2">
        <v>0.29391448709670254</v>
      </c>
      <c r="F54" s="2">
        <v>2.8050996523478653</v>
      </c>
      <c r="G54" s="2">
        <v>2.8261656752858921</v>
      </c>
      <c r="H54" s="2">
        <v>1612.3780976430119</v>
      </c>
      <c r="I54" s="2">
        <v>3.4234797705566637</v>
      </c>
      <c r="J54" s="2">
        <v>7.2345150527742073</v>
      </c>
      <c r="K54" s="2">
        <v>0.91918257811494719</v>
      </c>
      <c r="L54" s="2">
        <v>3.1535994718966425</v>
      </c>
      <c r="M54" s="2">
        <v>10.459441019050086</v>
      </c>
      <c r="N54" s="2">
        <v>104.87094860740034</v>
      </c>
      <c r="O54" s="2">
        <v>3.284235306730416</v>
      </c>
      <c r="P54" s="67">
        <v>1.2057</v>
      </c>
      <c r="Q54" s="2">
        <f t="shared" si="25"/>
        <v>1.5065307045746823</v>
      </c>
      <c r="R54" s="2">
        <f t="shared" si="26"/>
        <v>9.1944240741882056E-3</v>
      </c>
      <c r="S54" s="2">
        <f t="shared" si="27"/>
        <v>-0.22579336114264353</v>
      </c>
      <c r="T54" s="2">
        <f t="shared" si="28"/>
        <v>2.4377082781513026E-2</v>
      </c>
      <c r="U54" s="2">
        <f t="shared" si="29"/>
        <v>0.23265320165446343</v>
      </c>
      <c r="V54" s="2">
        <f t="shared" si="30"/>
        <v>0.23440040435314691</v>
      </c>
      <c r="W54" s="2">
        <f t="shared" si="31"/>
        <v>133.72962574794826</v>
      </c>
      <c r="X54" s="2">
        <f t="shared" si="32"/>
        <v>0.28394125989521968</v>
      </c>
      <c r="Y54" s="2">
        <f t="shared" si="33"/>
        <v>0.60002613027902529</v>
      </c>
      <c r="Z54" s="2">
        <f t="shared" si="34"/>
        <v>7.6236425156751039E-2</v>
      </c>
      <c r="AA54" s="2">
        <f t="shared" si="35"/>
        <v>0.26155755759282101</v>
      </c>
      <c r="AB54" s="2">
        <f t="shared" si="36"/>
        <v>0.8674994624740886</v>
      </c>
      <c r="AC54" s="2">
        <f t="shared" si="37"/>
        <v>8.697930547184237</v>
      </c>
      <c r="AD54" s="2">
        <f t="shared" si="38"/>
        <v>0.27239241160574079</v>
      </c>
    </row>
    <row r="55" spans="1:30" ht="15" customHeight="1">
      <c r="A55" s="1" t="s">
        <v>110</v>
      </c>
      <c r="B55" s="2">
        <v>5.5608982610640609</v>
      </c>
      <c r="C55" s="2">
        <v>-4.7219116309846633E-2</v>
      </c>
      <c r="D55" s="2">
        <v>-2.4568870445198803</v>
      </c>
      <c r="E55" s="2">
        <v>0.62582164594995859</v>
      </c>
      <c r="F55" s="2">
        <v>2.6771433159709264</v>
      </c>
      <c r="G55" s="2">
        <v>2.5767573144599205</v>
      </c>
      <c r="H55" s="2">
        <v>1468.1358372185921</v>
      </c>
      <c r="I55" s="2">
        <v>5.4276110412505645</v>
      </c>
      <c r="J55" s="2">
        <v>5.8655279191607468</v>
      </c>
      <c r="K55" s="2">
        <v>-0.48158613371271014</v>
      </c>
      <c r="L55" s="2">
        <v>4.9816233840647328</v>
      </c>
      <c r="M55" s="2">
        <v>13.553453730172048</v>
      </c>
      <c r="N55" s="2">
        <v>161.50567227221623</v>
      </c>
      <c r="O55" s="2">
        <v>2.7435943436219405</v>
      </c>
      <c r="P55" s="67">
        <v>1.1518999999999999</v>
      </c>
      <c r="Q55" s="2">
        <f t="shared" si="25"/>
        <v>0.48275876908273824</v>
      </c>
      <c r="R55" s="2">
        <f t="shared" si="26"/>
        <v>-4.099237460703762E-3</v>
      </c>
      <c r="S55" s="2">
        <f t="shared" si="27"/>
        <v>-0.21328995959023184</v>
      </c>
      <c r="T55" s="2">
        <f t="shared" si="28"/>
        <v>5.4329511758829649E-2</v>
      </c>
      <c r="U55" s="2">
        <f t="shared" si="29"/>
        <v>0.23241108741825908</v>
      </c>
      <c r="V55" s="2">
        <f t="shared" si="30"/>
        <v>0.2236962682923796</v>
      </c>
      <c r="W55" s="2">
        <f t="shared" si="31"/>
        <v>127.45341064489905</v>
      </c>
      <c r="X55" s="2">
        <f t="shared" si="32"/>
        <v>0.47118769348472656</v>
      </c>
      <c r="Y55" s="2">
        <f t="shared" si="33"/>
        <v>0.50920461143855777</v>
      </c>
      <c r="Z55" s="2">
        <f t="shared" si="34"/>
        <v>-4.1807981049805557E-2</v>
      </c>
      <c r="AA55" s="2">
        <f t="shared" si="35"/>
        <v>0.4324701262318546</v>
      </c>
      <c r="AB55" s="2">
        <f t="shared" si="36"/>
        <v>1.1766172176553564</v>
      </c>
      <c r="AC55" s="2">
        <f t="shared" si="37"/>
        <v>14.020806690877356</v>
      </c>
      <c r="AD55" s="2">
        <f t="shared" si="38"/>
        <v>0.23817990655629315</v>
      </c>
    </row>
    <row r="56" spans="1:30" ht="15" customHeight="1">
      <c r="A56" s="1" t="s">
        <v>111</v>
      </c>
      <c r="B56" s="2">
        <v>6.1061989940301098</v>
      </c>
      <c r="C56" s="2">
        <v>6.7891688074073045E-2</v>
      </c>
      <c r="D56" s="2">
        <v>-1.533198413981935</v>
      </c>
      <c r="E56" s="2">
        <v>0.82165603033690027</v>
      </c>
      <c r="F56" s="2">
        <v>9.2750999055742636</v>
      </c>
      <c r="G56" s="2">
        <v>6.4973696109956869</v>
      </c>
      <c r="H56" s="2">
        <v>2592.2016238367892</v>
      </c>
      <c r="I56" s="2">
        <v>8.9455089066649478</v>
      </c>
      <c r="J56" s="2">
        <v>16.6970391990215</v>
      </c>
      <c r="K56" s="2">
        <v>3.5005603547642594</v>
      </c>
      <c r="L56" s="2">
        <v>12.954148075410124</v>
      </c>
      <c r="M56" s="2">
        <v>368.11214912359532</v>
      </c>
      <c r="N56" s="2">
        <v>369.43360519148354</v>
      </c>
      <c r="O56" s="2">
        <v>11.826584121140501</v>
      </c>
      <c r="P56" s="67">
        <v>2.7865000000000002</v>
      </c>
      <c r="Q56" s="2">
        <f t="shared" si="25"/>
        <v>0.21913507963502996</v>
      </c>
      <c r="R56" s="2">
        <f t="shared" si="26"/>
        <v>2.4364503166722788E-3</v>
      </c>
      <c r="S56" s="2">
        <f t="shared" si="27"/>
        <v>-5.5022372653218556E-2</v>
      </c>
      <c r="T56" s="2">
        <f t="shared" si="28"/>
        <v>2.9487027824758667E-2</v>
      </c>
      <c r="U56" s="2">
        <f t="shared" si="29"/>
        <v>0.33285842115823661</v>
      </c>
      <c r="V56" s="2">
        <f t="shared" si="30"/>
        <v>0.23317314232893185</v>
      </c>
      <c r="W56" s="2">
        <f t="shared" si="31"/>
        <v>93.027153197085568</v>
      </c>
      <c r="X56" s="2">
        <f t="shared" si="32"/>
        <v>0.32103028554333207</v>
      </c>
      <c r="Y56" s="2">
        <f t="shared" si="33"/>
        <v>0.59921188584322627</v>
      </c>
      <c r="Z56" s="2">
        <f t="shared" si="34"/>
        <v>0.12562570804824186</v>
      </c>
      <c r="AA56" s="2">
        <f t="shared" si="35"/>
        <v>0.46488957744159787</v>
      </c>
      <c r="AB56" s="2">
        <f t="shared" si="36"/>
        <v>13.210556221912626</v>
      </c>
      <c r="AC56" s="2">
        <f t="shared" si="37"/>
        <v>13.257979730539514</v>
      </c>
      <c r="AD56" s="2">
        <f t="shared" si="38"/>
        <v>0.424424335946187</v>
      </c>
    </row>
    <row r="57" spans="1:30" ht="15" customHeight="1">
      <c r="A57" s="1" t="s">
        <v>112</v>
      </c>
      <c r="B57" s="2">
        <v>4.554886555930671</v>
      </c>
      <c r="C57" s="2">
        <v>0.16906387963374683</v>
      </c>
      <c r="D57" s="2">
        <v>-1.7163610319180127</v>
      </c>
      <c r="E57" s="2">
        <v>2.041836691903455</v>
      </c>
      <c r="F57" s="2">
        <v>7.3105289367585531</v>
      </c>
      <c r="G57" s="2">
        <v>7.7237953940279196</v>
      </c>
      <c r="H57" s="2">
        <v>2901.9468732809682</v>
      </c>
      <c r="I57" s="2">
        <v>5.6751341841344107</v>
      </c>
      <c r="J57" s="2">
        <v>12.44979560296381</v>
      </c>
      <c r="K57" s="2">
        <v>6.0179426772035987</v>
      </c>
      <c r="L57" s="2">
        <v>41.311012588799706</v>
      </c>
      <c r="M57" s="2">
        <v>13.366791988118015</v>
      </c>
      <c r="N57" s="2">
        <v>188.01445088223218</v>
      </c>
      <c r="O57" s="2">
        <v>6.8833678084668861</v>
      </c>
      <c r="P57" s="67">
        <v>1.8575999999999999</v>
      </c>
      <c r="Q57" s="2">
        <f t="shared" si="25"/>
        <v>0.24520276463881738</v>
      </c>
      <c r="R57" s="2">
        <f t="shared" si="26"/>
        <v>9.1011993773550195E-3</v>
      </c>
      <c r="S57" s="2">
        <f t="shared" si="27"/>
        <v>-9.2396696378015342E-2</v>
      </c>
      <c r="T57" s="2">
        <f t="shared" si="28"/>
        <v>0.10991799590350211</v>
      </c>
      <c r="U57" s="2">
        <f t="shared" si="29"/>
        <v>0.3935469927195604</v>
      </c>
      <c r="V57" s="2">
        <f t="shared" si="30"/>
        <v>0.41579432569056418</v>
      </c>
      <c r="W57" s="2">
        <f t="shared" si="31"/>
        <v>156.22022358317014</v>
      </c>
      <c r="X57" s="2">
        <f t="shared" si="32"/>
        <v>0.30550894617433305</v>
      </c>
      <c r="Y57" s="2">
        <f t="shared" si="33"/>
        <v>0.67020863495713889</v>
      </c>
      <c r="Z57" s="2">
        <f t="shared" si="34"/>
        <v>0.32396332241621445</v>
      </c>
      <c r="AA57" s="2">
        <f t="shared" si="35"/>
        <v>2.2238917198966255</v>
      </c>
      <c r="AB57" s="2">
        <f t="shared" si="36"/>
        <v>0.71957321210798975</v>
      </c>
      <c r="AC57" s="2">
        <f t="shared" si="37"/>
        <v>10.121363634917754</v>
      </c>
      <c r="AD57" s="2">
        <f t="shared" si="38"/>
        <v>0.37055166927577987</v>
      </c>
    </row>
    <row r="58" spans="1:30" ht="15" customHeight="1">
      <c r="A58" s="1" t="s">
        <v>113</v>
      </c>
      <c r="B58" s="2">
        <v>7.7157216746413919</v>
      </c>
      <c r="C58" s="2">
        <v>3.1656568991056511E-2</v>
      </c>
      <c r="D58" s="2">
        <v>-1.788109008787812</v>
      </c>
      <c r="E58" s="2">
        <v>1.6735950868646194</v>
      </c>
      <c r="F58" s="2">
        <v>11.562267602605278</v>
      </c>
      <c r="G58" s="2">
        <v>9.014365968603288</v>
      </c>
      <c r="H58" s="2">
        <v>3569.2903907443642</v>
      </c>
      <c r="I58" s="2">
        <v>15.660018323093395</v>
      </c>
      <c r="J58" s="2">
        <v>15.26446548210653</v>
      </c>
      <c r="K58" s="2">
        <v>2.7262053111457671</v>
      </c>
      <c r="L58" s="2">
        <v>6.82121819705461</v>
      </c>
      <c r="M58" s="2">
        <v>335.65413260963459</v>
      </c>
      <c r="N58" s="2">
        <v>402.76676832980121</v>
      </c>
      <c r="O58" s="2">
        <v>7.3558748048155493</v>
      </c>
      <c r="P58" s="67">
        <v>3.28</v>
      </c>
      <c r="Q58" s="2">
        <f t="shared" si="25"/>
        <v>0.23523541690979857</v>
      </c>
      <c r="R58" s="2">
        <f t="shared" si="26"/>
        <v>9.6513929850782052E-4</v>
      </c>
      <c r="S58" s="2">
        <f t="shared" si="27"/>
        <v>-5.4515518560604027E-2</v>
      </c>
      <c r="T58" s="2">
        <f t="shared" si="28"/>
        <v>5.1024240453189623E-2</v>
      </c>
      <c r="U58" s="2">
        <f t="shared" si="29"/>
        <v>0.35250815861601459</v>
      </c>
      <c r="V58" s="2">
        <f t="shared" si="30"/>
        <v>0.27482823075010027</v>
      </c>
      <c r="W58" s="2">
        <f t="shared" si="31"/>
        <v>108.81982898610867</v>
      </c>
      <c r="X58" s="2">
        <f t="shared" si="32"/>
        <v>0.47743958302114015</v>
      </c>
      <c r="Y58" s="2">
        <f t="shared" si="33"/>
        <v>0.46538004518617476</v>
      </c>
      <c r="Z58" s="2">
        <f t="shared" si="34"/>
        <v>8.3116015583712427E-2</v>
      </c>
      <c r="AA58" s="2">
        <f t="shared" si="35"/>
        <v>0.20796396942239667</v>
      </c>
      <c r="AB58" s="2">
        <f t="shared" si="36"/>
        <v>10.233357701513251</v>
      </c>
      <c r="AC58" s="2">
        <f t="shared" si="37"/>
        <v>12.279474644201258</v>
      </c>
      <c r="AD58" s="2">
        <f t="shared" si="38"/>
        <v>0.22426447575657166</v>
      </c>
    </row>
    <row r="59" spans="1:30" ht="15" customHeight="1">
      <c r="A59" s="1" t="s">
        <v>114</v>
      </c>
      <c r="B59" s="2">
        <v>44.805785997146302</v>
      </c>
      <c r="C59" s="2">
        <v>0.14905333619894154</v>
      </c>
      <c r="D59" s="2">
        <v>-1.6423564770224124</v>
      </c>
      <c r="E59" s="2">
        <v>1.630788076142295</v>
      </c>
      <c r="F59" s="2">
        <v>54.334920214215046</v>
      </c>
      <c r="G59" s="2">
        <v>13.513071314543561</v>
      </c>
      <c r="H59" s="2">
        <v>2728.8547439314766</v>
      </c>
      <c r="I59" s="2">
        <v>5.1929877059884459</v>
      </c>
      <c r="J59" s="2">
        <v>9.861685685541568</v>
      </c>
      <c r="K59" s="2">
        <v>6.0756559819496623</v>
      </c>
      <c r="L59" s="2">
        <v>11.644964188203577</v>
      </c>
      <c r="M59" s="2">
        <v>537.97114020901131</v>
      </c>
      <c r="N59" s="2">
        <v>266.96003170380862</v>
      </c>
      <c r="O59" s="2">
        <v>7.3406657071379868</v>
      </c>
      <c r="P59" s="67">
        <v>2.1307999999999998</v>
      </c>
      <c r="Q59" s="2">
        <f t="shared" si="25"/>
        <v>2.1027682559201382</v>
      </c>
      <c r="R59" s="2">
        <f t="shared" si="26"/>
        <v>6.9951819128468914E-3</v>
      </c>
      <c r="S59" s="2">
        <f t="shared" si="27"/>
        <v>-7.7076988784607309E-2</v>
      </c>
      <c r="T59" s="2">
        <f t="shared" si="28"/>
        <v>7.6534075283569328E-2</v>
      </c>
      <c r="U59" s="2">
        <f t="shared" si="29"/>
        <v>2.5499774833027526</v>
      </c>
      <c r="V59" s="2">
        <f t="shared" si="30"/>
        <v>0.63417830460594904</v>
      </c>
      <c r="W59" s="2">
        <f t="shared" si="31"/>
        <v>128.06714585749376</v>
      </c>
      <c r="X59" s="2">
        <f t="shared" si="32"/>
        <v>0.24371070518061044</v>
      </c>
      <c r="Y59" s="2">
        <f t="shared" si="33"/>
        <v>0.46281611064114742</v>
      </c>
      <c r="Z59" s="2">
        <f t="shared" si="34"/>
        <v>0.28513497193306098</v>
      </c>
      <c r="AA59" s="2">
        <f t="shared" si="35"/>
        <v>0.5465066729962258</v>
      </c>
      <c r="AB59" s="2">
        <f t="shared" si="36"/>
        <v>25.247378459217728</v>
      </c>
      <c r="AC59" s="2">
        <f t="shared" si="37"/>
        <v>12.52862923333061</v>
      </c>
      <c r="AD59" s="2">
        <f t="shared" si="38"/>
        <v>0.34450280209958645</v>
      </c>
    </row>
    <row r="60" spans="1:30" ht="15" customHeight="1">
      <c r="A60" s="1" t="s">
        <v>115</v>
      </c>
      <c r="B60" s="2">
        <v>485.09562972499276</v>
      </c>
      <c r="C60" s="2">
        <v>0.43563032331700302</v>
      </c>
      <c r="D60" s="2">
        <v>-2.6851161877437941</v>
      </c>
      <c r="E60" s="2">
        <v>10.83956831864224</v>
      </c>
      <c r="F60" s="2">
        <v>66.801315969538294</v>
      </c>
      <c r="G60" s="2">
        <v>34.057312797549272</v>
      </c>
      <c r="H60" s="2">
        <v>2630.4085400302815</v>
      </c>
      <c r="I60" s="2">
        <v>9.0519199473467822</v>
      </c>
      <c r="J60" s="2">
        <v>19.300844399889659</v>
      </c>
      <c r="K60" s="2">
        <v>9.5531603555190046</v>
      </c>
      <c r="L60" s="2">
        <v>24.824323203293009</v>
      </c>
      <c r="M60" s="2">
        <v>563.40125910043548</v>
      </c>
      <c r="N60" s="2">
        <v>419.60790587787795</v>
      </c>
      <c r="O60" s="2">
        <v>9.4963639379584261</v>
      </c>
      <c r="P60" s="67">
        <v>1.6375</v>
      </c>
      <c r="Q60" s="2">
        <f t="shared" si="25"/>
        <v>29.624160593892693</v>
      </c>
      <c r="R60" s="2">
        <f t="shared" si="26"/>
        <v>2.660337852317576E-2</v>
      </c>
      <c r="S60" s="2">
        <f t="shared" si="27"/>
        <v>-0.16397656108359049</v>
      </c>
      <c r="T60" s="2">
        <f t="shared" si="28"/>
        <v>0.66195837060410634</v>
      </c>
      <c r="U60" s="2">
        <f t="shared" si="29"/>
        <v>4.0794696775290564</v>
      </c>
      <c r="V60" s="2">
        <f t="shared" si="30"/>
        <v>2.0798358960335435</v>
      </c>
      <c r="W60" s="2">
        <f t="shared" si="31"/>
        <v>160.63563603238364</v>
      </c>
      <c r="X60" s="2">
        <f t="shared" si="32"/>
        <v>0.55278900441812417</v>
      </c>
      <c r="Y60" s="2">
        <f t="shared" si="33"/>
        <v>1.1786775206039488</v>
      </c>
      <c r="Z60" s="2">
        <f t="shared" si="34"/>
        <v>0.58339910568054998</v>
      </c>
      <c r="AA60" s="2">
        <f t="shared" si="35"/>
        <v>1.515989203254535</v>
      </c>
      <c r="AB60" s="2">
        <f t="shared" si="36"/>
        <v>34.406183761858657</v>
      </c>
      <c r="AC60" s="2">
        <f t="shared" si="37"/>
        <v>25.624910282618504</v>
      </c>
      <c r="AD60" s="2">
        <f t="shared" si="38"/>
        <v>0.57993062216540014</v>
      </c>
    </row>
    <row r="61" spans="1:30" s="68" customFormat="1" ht="15" customHeight="1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70"/>
    </row>
    <row r="62" spans="1:30" ht="15" customHeight="1">
      <c r="A62" s="1" t="s">
        <v>116</v>
      </c>
      <c r="B62" s="2">
        <v>1.3638729250140911</v>
      </c>
      <c r="C62" s="2">
        <v>0.55845488711314351</v>
      </c>
      <c r="D62" s="2">
        <v>-1.7382974217083134</v>
      </c>
      <c r="E62" s="2">
        <v>67.279374224773349</v>
      </c>
      <c r="F62" s="2">
        <v>65.645690953383024</v>
      </c>
      <c r="G62" s="2">
        <v>110.98584462922406</v>
      </c>
      <c r="H62" s="2">
        <v>234.96308880482866</v>
      </c>
      <c r="I62" s="2">
        <v>2.9132321240920733</v>
      </c>
      <c r="J62" s="2">
        <v>26.120477660387586</v>
      </c>
      <c r="K62" s="2">
        <v>262.04937696706344</v>
      </c>
      <c r="L62" s="2">
        <v>362.84994301095429</v>
      </c>
      <c r="M62" s="2">
        <v>2.2956035938649455</v>
      </c>
      <c r="N62" s="2">
        <v>27.975226948610359</v>
      </c>
      <c r="O62" s="2">
        <v>2.6215866227709679</v>
      </c>
      <c r="P62" s="1">
        <v>2.0921000000000021</v>
      </c>
      <c r="Q62" s="2">
        <f t="shared" ref="Q62:Q97" si="39">(B62*0.1)/P62</f>
        <v>6.5191574256206183E-2</v>
      </c>
      <c r="R62" s="2">
        <f t="shared" ref="R62:R97" si="40">(C62*0.1)/P62</f>
        <v>2.6693508298510731E-2</v>
      </c>
      <c r="S62" s="2">
        <f t="shared" ref="S62:S97" si="41">(D62*0.1)/P62</f>
        <v>-8.3088639248043203E-2</v>
      </c>
      <c r="T62" s="2">
        <f t="shared" ref="T62:T97" si="42">(E62*0.1)/P62</f>
        <v>3.215877550058472</v>
      </c>
      <c r="U62" s="2">
        <f t="shared" ref="U62:U97" si="43">(F62*0.1)/P62</f>
        <v>3.137789348185219</v>
      </c>
      <c r="V62" s="2">
        <f t="shared" ref="V62:V97" si="44">(G62*0.1)/P62</f>
        <v>5.3049971143455839</v>
      </c>
      <c r="W62" s="2">
        <f t="shared" ref="W62:W97" si="45">(H62*0.1)/P62</f>
        <v>11.230968347824122</v>
      </c>
      <c r="X62" s="2">
        <f t="shared" ref="X62:X97" si="46">(I62*0.1)/P62</f>
        <v>0.13924918140108361</v>
      </c>
      <c r="Y62" s="2">
        <f t="shared" ref="Y62:Y97" si="47">(J62*0.1)/P62</f>
        <v>1.2485291171735367</v>
      </c>
      <c r="Z62" s="2">
        <f t="shared" ref="Z62:Z97" si="48">(K62*0.1)/P62</f>
        <v>12.525662108267444</v>
      </c>
      <c r="AA62" s="2">
        <f t="shared" ref="AA62:AA97" si="49">(L62*0.1)/P62</f>
        <v>17.343814493138662</v>
      </c>
      <c r="AB62" s="2">
        <f t="shared" ref="AB62:AB97" si="50">(M62*0.1)/P62</f>
        <v>0.10972724027842566</v>
      </c>
      <c r="AC62" s="2">
        <f t="shared" ref="AC62:AC97" si="51">(N62*0.1)/P62</f>
        <v>1.3371840231638226</v>
      </c>
      <c r="AD62" s="2">
        <f t="shared" ref="AD62:AD97" si="52">(O62*0.1)/P62</f>
        <v>0.12530885821762655</v>
      </c>
    </row>
    <row r="63" spans="1:30" ht="15" customHeight="1">
      <c r="A63" s="1" t="s">
        <v>117</v>
      </c>
      <c r="B63" s="2">
        <v>5.6420192356812144</v>
      </c>
      <c r="C63" s="2">
        <v>1.2646558244392505</v>
      </c>
      <c r="D63" s="2">
        <v>-1.6671520010370722</v>
      </c>
      <c r="E63" s="2">
        <v>72.247794715183645</v>
      </c>
      <c r="F63" s="2">
        <v>106.12908301761617</v>
      </c>
      <c r="G63" s="2">
        <v>191.26478602015371</v>
      </c>
      <c r="H63" s="2">
        <v>263.83762019676482</v>
      </c>
      <c r="I63" s="2">
        <v>4.3261565686825314</v>
      </c>
      <c r="J63" s="2">
        <v>31.49778180816585</v>
      </c>
      <c r="K63" s="2">
        <v>226.45238556106776</v>
      </c>
      <c r="L63" s="2">
        <v>389.53631314928685</v>
      </c>
      <c r="M63" s="2">
        <v>2.0674847334785675</v>
      </c>
      <c r="N63" s="2">
        <v>29.043605622869524</v>
      </c>
      <c r="O63" s="2">
        <v>2.6593833999600691</v>
      </c>
      <c r="P63" s="1">
        <v>4.5279000000000025</v>
      </c>
      <c r="Q63" s="2">
        <f t="shared" si="39"/>
        <v>0.12460565020608255</v>
      </c>
      <c r="R63" s="2">
        <f t="shared" si="40"/>
        <v>2.7930294936709069E-2</v>
      </c>
      <c r="S63" s="2">
        <f t="shared" si="41"/>
        <v>-3.6819541090507106E-2</v>
      </c>
      <c r="T63" s="2">
        <f t="shared" si="42"/>
        <v>1.5956137440134193</v>
      </c>
      <c r="U63" s="2">
        <f t="shared" si="43"/>
        <v>2.3438919370484355</v>
      </c>
      <c r="V63" s="2">
        <f t="shared" si="44"/>
        <v>4.2241389169406043</v>
      </c>
      <c r="W63" s="2">
        <f t="shared" si="45"/>
        <v>5.8269312528272419</v>
      </c>
      <c r="X63" s="2">
        <f t="shared" si="46"/>
        <v>9.5544437127200885E-2</v>
      </c>
      <c r="Y63" s="2">
        <f t="shared" si="47"/>
        <v>0.69563775278088813</v>
      </c>
      <c r="Z63" s="2">
        <f t="shared" si="48"/>
        <v>5.0012673769532814</v>
      </c>
      <c r="AA63" s="2">
        <f t="shared" si="49"/>
        <v>8.6030237670727416</v>
      </c>
      <c r="AB63" s="2">
        <f t="shared" si="50"/>
        <v>4.5661006945351412E-2</v>
      </c>
      <c r="AC63" s="2">
        <f t="shared" si="51"/>
        <v>0.64143655166566205</v>
      </c>
      <c r="AD63" s="2">
        <f t="shared" si="52"/>
        <v>5.8733262659512529E-2</v>
      </c>
    </row>
    <row r="64" spans="1:30" ht="15" customHeight="1">
      <c r="A64" s="1" t="s">
        <v>118</v>
      </c>
      <c r="B64" s="2">
        <v>19.809862217822072</v>
      </c>
      <c r="C64" s="2">
        <v>1.3826101845805099</v>
      </c>
      <c r="D64" s="2">
        <v>-1.5491647715700658</v>
      </c>
      <c r="E64" s="2">
        <v>96.362937514796968</v>
      </c>
      <c r="F64" s="2">
        <v>162.81717343690701</v>
      </c>
      <c r="G64" s="2">
        <v>167.6433747928555</v>
      </c>
      <c r="H64" s="2">
        <v>210.30308861315478</v>
      </c>
      <c r="I64" s="2">
        <v>3.8761991473827364</v>
      </c>
      <c r="J64" s="2">
        <v>51.79567032422981</v>
      </c>
      <c r="K64" s="2">
        <v>417.74309118169009</v>
      </c>
      <c r="L64" s="2">
        <v>685.90268417846175</v>
      </c>
      <c r="M64" s="2">
        <v>3.4719548433504981</v>
      </c>
      <c r="N64" s="2">
        <v>53.651445644904776</v>
      </c>
      <c r="O64" s="2">
        <v>4.1203504968718789</v>
      </c>
      <c r="P64" s="1">
        <v>2.6658000000000008</v>
      </c>
      <c r="Q64" s="2">
        <f t="shared" si="39"/>
        <v>0.74311134435524295</v>
      </c>
      <c r="R64" s="2">
        <f t="shared" si="40"/>
        <v>5.1864737961606629E-2</v>
      </c>
      <c r="S64" s="2">
        <f t="shared" si="41"/>
        <v>-5.8112565517670696E-2</v>
      </c>
      <c r="T64" s="2">
        <f t="shared" si="42"/>
        <v>3.614784961917509</v>
      </c>
      <c r="U64" s="2">
        <f t="shared" si="43"/>
        <v>6.1076289833035844</v>
      </c>
      <c r="V64" s="2">
        <f t="shared" si="44"/>
        <v>6.2886703726031756</v>
      </c>
      <c r="W64" s="2">
        <f t="shared" si="45"/>
        <v>7.8889297251539769</v>
      </c>
      <c r="X64" s="2">
        <f t="shared" si="46"/>
        <v>0.14540472456233533</v>
      </c>
      <c r="Y64" s="2">
        <f t="shared" si="47"/>
        <v>1.9429691021168054</v>
      </c>
      <c r="Z64" s="2">
        <f t="shared" si="48"/>
        <v>15.670458818429365</v>
      </c>
      <c r="AA64" s="2">
        <f t="shared" si="49"/>
        <v>25.729712813356649</v>
      </c>
      <c r="AB64" s="2">
        <f t="shared" si="50"/>
        <v>0.13024063483196402</v>
      </c>
      <c r="AC64" s="2">
        <f t="shared" si="51"/>
        <v>2.012583301256837</v>
      </c>
      <c r="AD64" s="2">
        <f t="shared" si="52"/>
        <v>0.15456337673013271</v>
      </c>
    </row>
    <row r="65" spans="1:30" ht="15" customHeight="1">
      <c r="A65" s="1" t="s">
        <v>119</v>
      </c>
      <c r="B65" s="2">
        <v>9.9344159248996871</v>
      </c>
      <c r="C65" s="2">
        <v>1.5649232456305735</v>
      </c>
      <c r="D65" s="2">
        <v>-1.7091842550682124</v>
      </c>
      <c r="E65" s="2">
        <v>62.195567515498098</v>
      </c>
      <c r="F65" s="2">
        <v>136.34004728565989</v>
      </c>
      <c r="G65" s="2">
        <v>171.12294049288448</v>
      </c>
      <c r="H65" s="2">
        <v>268.34210059896606</v>
      </c>
      <c r="I65" s="2">
        <v>4.8090455407123258</v>
      </c>
      <c r="J65" s="2">
        <v>34.994632186626305</v>
      </c>
      <c r="K65" s="2">
        <v>182.6626453738586</v>
      </c>
      <c r="L65" s="2">
        <v>512.44540622064824</v>
      </c>
      <c r="M65" s="2">
        <v>1.6943891295906477</v>
      </c>
      <c r="N65" s="2">
        <v>37.39576564142132</v>
      </c>
      <c r="O65" s="2">
        <v>3.0363856534870832</v>
      </c>
      <c r="P65" s="1">
        <v>4.8267999999999986</v>
      </c>
      <c r="Q65" s="2">
        <f t="shared" si="39"/>
        <v>0.20581784877972342</v>
      </c>
      <c r="R65" s="2">
        <f t="shared" si="40"/>
        <v>3.242154731148119E-2</v>
      </c>
      <c r="S65" s="2">
        <f t="shared" si="41"/>
        <v>-3.5410297817771871E-2</v>
      </c>
      <c r="T65" s="2">
        <f t="shared" si="42"/>
        <v>1.2885466046966545</v>
      </c>
      <c r="U65" s="2">
        <f t="shared" si="43"/>
        <v>2.8246467076667758</v>
      </c>
      <c r="V65" s="2">
        <f t="shared" si="44"/>
        <v>3.5452668536687768</v>
      </c>
      <c r="W65" s="2">
        <f t="shared" si="45"/>
        <v>5.559420332289843</v>
      </c>
      <c r="X65" s="2">
        <f t="shared" si="46"/>
        <v>9.9632169153731825E-2</v>
      </c>
      <c r="Y65" s="2">
        <f t="shared" si="47"/>
        <v>0.72500688212949194</v>
      </c>
      <c r="Z65" s="2">
        <f t="shared" si="48"/>
        <v>3.7843425328138451</v>
      </c>
      <c r="AA65" s="2">
        <f t="shared" si="49"/>
        <v>10.616669557898575</v>
      </c>
      <c r="AB65" s="2">
        <f t="shared" si="50"/>
        <v>3.5103777442418334E-2</v>
      </c>
      <c r="AC65" s="2">
        <f t="shared" si="51"/>
        <v>0.77475274801983363</v>
      </c>
      <c r="AD65" s="2">
        <f t="shared" si="52"/>
        <v>6.2906804787583592E-2</v>
      </c>
    </row>
    <row r="66" spans="1:30" ht="15" customHeight="1">
      <c r="A66" s="1" t="s">
        <v>120</v>
      </c>
      <c r="B66" s="2">
        <v>29.632174830125471</v>
      </c>
      <c r="C66" s="2">
        <v>1.3806601816114847</v>
      </c>
      <c r="D66" s="2">
        <v>-0.47079000394115678</v>
      </c>
      <c r="E66" s="2">
        <v>110.30211779135107</v>
      </c>
      <c r="F66" s="2">
        <v>288.68073274298865</v>
      </c>
      <c r="G66" s="2">
        <v>226.05047485015692</v>
      </c>
      <c r="H66" s="2">
        <v>276.11098125641558</v>
      </c>
      <c r="I66" s="2">
        <v>6.4031875950275294</v>
      </c>
      <c r="J66" s="2">
        <v>80.916340271344481</v>
      </c>
      <c r="K66" s="2">
        <v>374.74975569731708</v>
      </c>
      <c r="L66" s="2">
        <v>491.1211938384746</v>
      </c>
      <c r="M66" s="2">
        <v>3.4805523394450395</v>
      </c>
      <c r="N66" s="2">
        <v>80.12494303664505</v>
      </c>
      <c r="O66" s="2">
        <v>4.8807346930653495</v>
      </c>
      <c r="P66" s="1">
        <v>2.8495999999999988</v>
      </c>
      <c r="Q66" s="2">
        <f t="shared" si="39"/>
        <v>1.0398713794962622</v>
      </c>
      <c r="R66" s="2">
        <f t="shared" si="40"/>
        <v>4.8451017041391257E-2</v>
      </c>
      <c r="S66" s="2">
        <f t="shared" si="41"/>
        <v>-1.6521266280922129E-2</v>
      </c>
      <c r="T66" s="2">
        <f t="shared" si="42"/>
        <v>3.8707930162602162</v>
      </c>
      <c r="U66" s="2">
        <f t="shared" si="43"/>
        <v>10.130570351733184</v>
      </c>
      <c r="V66" s="2">
        <f t="shared" si="44"/>
        <v>7.9327089714400971</v>
      </c>
      <c r="W66" s="2">
        <f t="shared" si="45"/>
        <v>9.6894645303346341</v>
      </c>
      <c r="X66" s="2">
        <f t="shared" si="46"/>
        <v>0.22470478646222392</v>
      </c>
      <c r="Y66" s="2">
        <f t="shared" si="47"/>
        <v>2.8395683699938421</v>
      </c>
      <c r="Z66" s="2">
        <f t="shared" si="48"/>
        <v>13.15095998376324</v>
      </c>
      <c r="AA66" s="2">
        <f t="shared" si="49"/>
        <v>17.234741501911667</v>
      </c>
      <c r="AB66" s="2">
        <f t="shared" si="50"/>
        <v>0.12214178619613425</v>
      </c>
      <c r="AC66" s="2">
        <f t="shared" si="51"/>
        <v>2.811796148113598</v>
      </c>
      <c r="AD66" s="2">
        <f t="shared" si="52"/>
        <v>0.17127788788129392</v>
      </c>
    </row>
    <row r="67" spans="1:30" ht="15" customHeight="1">
      <c r="A67" s="1" t="s">
        <v>121</v>
      </c>
      <c r="B67" s="2">
        <v>54.342103661689251</v>
      </c>
      <c r="C67" s="2">
        <v>1.4533759218953586</v>
      </c>
      <c r="D67" s="2">
        <v>-0.60975811116401624</v>
      </c>
      <c r="E67" s="2">
        <v>87.979633999062102</v>
      </c>
      <c r="F67" s="2">
        <v>450.17650524618608</v>
      </c>
      <c r="G67" s="2">
        <v>446.90049555669282</v>
      </c>
      <c r="H67" s="2">
        <v>477.49427762601135</v>
      </c>
      <c r="I67" s="2">
        <v>13.214621808394707</v>
      </c>
      <c r="J67" s="2">
        <v>109.30555018163373</v>
      </c>
      <c r="K67" s="2">
        <v>231.66246590076543</v>
      </c>
      <c r="L67" s="2">
        <v>315.8878429029719</v>
      </c>
      <c r="M67" s="2">
        <v>2.8806835225411627</v>
      </c>
      <c r="N67" s="2">
        <v>180.5609784491372</v>
      </c>
      <c r="O67" s="2">
        <v>12.347950864205167</v>
      </c>
      <c r="P67" s="1">
        <v>4.590600000000002</v>
      </c>
      <c r="Q67" s="2">
        <f t="shared" si="39"/>
        <v>1.1837690859950603</v>
      </c>
      <c r="R67" s="2">
        <f t="shared" si="40"/>
        <v>3.1659824900783298E-2</v>
      </c>
      <c r="S67" s="2">
        <f t="shared" si="41"/>
        <v>-1.3282754131573564E-2</v>
      </c>
      <c r="T67" s="2">
        <f t="shared" si="42"/>
        <v>1.9165171001407675</v>
      </c>
      <c r="U67" s="2">
        <f t="shared" si="43"/>
        <v>9.8064851053497559</v>
      </c>
      <c r="V67" s="2">
        <f t="shared" si="44"/>
        <v>9.7351216737832225</v>
      </c>
      <c r="W67" s="2">
        <f t="shared" si="45"/>
        <v>10.401565756676931</v>
      </c>
      <c r="X67" s="2">
        <f t="shared" si="46"/>
        <v>0.28786262816178065</v>
      </c>
      <c r="Y67" s="2">
        <f t="shared" si="47"/>
        <v>2.3810732841378841</v>
      </c>
      <c r="Z67" s="2">
        <f t="shared" si="48"/>
        <v>5.0464528798145194</v>
      </c>
      <c r="AA67" s="2">
        <f t="shared" si="49"/>
        <v>6.8811885788997467</v>
      </c>
      <c r="AB67" s="2">
        <f t="shared" si="50"/>
        <v>6.2751786749905489E-2</v>
      </c>
      <c r="AC67" s="2">
        <f t="shared" si="51"/>
        <v>3.9332762264004075</v>
      </c>
      <c r="AD67" s="2">
        <f t="shared" si="52"/>
        <v>0.26898337612088097</v>
      </c>
    </row>
    <row r="68" spans="1:30" ht="15" customHeight="1">
      <c r="A68" s="1" t="s">
        <v>122</v>
      </c>
      <c r="B68" s="2">
        <v>35.525912140304499</v>
      </c>
      <c r="C68" s="2">
        <v>1.3798033515767609</v>
      </c>
      <c r="D68" s="2">
        <v>-1.1127037311878718</v>
      </c>
      <c r="E68" s="2">
        <v>61.21613853489724</v>
      </c>
      <c r="F68" s="2">
        <v>341.98899591567402</v>
      </c>
      <c r="G68" s="2">
        <v>492.86279953997411</v>
      </c>
      <c r="H68" s="2">
        <v>512.19770498443165</v>
      </c>
      <c r="I68" s="2">
        <v>13.264308619638498</v>
      </c>
      <c r="J68" s="2">
        <v>89.222832025076585</v>
      </c>
      <c r="K68" s="2">
        <v>56.093598390413668</v>
      </c>
      <c r="L68" s="2">
        <v>83.12418180559834</v>
      </c>
      <c r="M68" s="2">
        <v>1.1848967125002548E-2</v>
      </c>
      <c r="N68" s="2">
        <v>87.356311149678234</v>
      </c>
      <c r="O68" s="2">
        <v>9.3471764586282511</v>
      </c>
      <c r="P68" s="1">
        <v>2.9694000000000003</v>
      </c>
      <c r="Q68" s="2">
        <f t="shared" si="39"/>
        <v>1.1964003549641171</v>
      </c>
      <c r="R68" s="2">
        <f t="shared" si="40"/>
        <v>4.6467412661708118E-2</v>
      </c>
      <c r="S68" s="2">
        <f t="shared" si="41"/>
        <v>-3.7472342264022081E-2</v>
      </c>
      <c r="T68" s="2">
        <f t="shared" si="42"/>
        <v>2.061565923583796</v>
      </c>
      <c r="U68" s="2">
        <f t="shared" si="43"/>
        <v>11.517107695685121</v>
      </c>
      <c r="V68" s="2">
        <f t="shared" si="44"/>
        <v>16.598060198692465</v>
      </c>
      <c r="W68" s="2">
        <f t="shared" si="45"/>
        <v>17.249198659137591</v>
      </c>
      <c r="X68" s="2">
        <f t="shared" si="46"/>
        <v>0.44669996024915798</v>
      </c>
      <c r="Y68" s="2">
        <f t="shared" si="47"/>
        <v>3.004742777162948</v>
      </c>
      <c r="Z68" s="2">
        <f t="shared" si="48"/>
        <v>1.8890549737459981</v>
      </c>
      <c r="AA68" s="2">
        <f t="shared" si="49"/>
        <v>2.7993595273657421</v>
      </c>
      <c r="AB68" s="2">
        <f t="shared" si="50"/>
        <v>3.990357353338233E-4</v>
      </c>
      <c r="AC68" s="2">
        <f t="shared" si="51"/>
        <v>2.9418842577516746</v>
      </c>
      <c r="AD68" s="2">
        <f t="shared" si="52"/>
        <v>0.31478333867543107</v>
      </c>
    </row>
    <row r="69" spans="1:30" ht="15" customHeight="1">
      <c r="A69" s="1" t="s">
        <v>123</v>
      </c>
      <c r="B69" s="2">
        <v>45.685717771268266</v>
      </c>
      <c r="C69" s="2">
        <v>1.5819447905558968</v>
      </c>
      <c r="D69" s="2">
        <v>0.33511552171275893</v>
      </c>
      <c r="E69" s="2">
        <v>125.514757649545</v>
      </c>
      <c r="F69" s="2">
        <v>316.44637615883357</v>
      </c>
      <c r="G69" s="2">
        <v>483.2576947908741</v>
      </c>
      <c r="H69" s="2">
        <v>663.55447721442226</v>
      </c>
      <c r="I69" s="2">
        <v>16.062575022309815</v>
      </c>
      <c r="J69" s="2">
        <v>108.57590236898167</v>
      </c>
      <c r="K69" s="2">
        <v>108.69352485637714</v>
      </c>
      <c r="L69" s="2">
        <v>156.58769692807982</v>
      </c>
      <c r="M69" s="2">
        <v>1.5413127763836967</v>
      </c>
      <c r="N69" s="2">
        <v>136.92474549455704</v>
      </c>
      <c r="O69" s="2">
        <v>9.0328832830721293</v>
      </c>
      <c r="P69" s="1">
        <v>3.0174999999999983</v>
      </c>
      <c r="Q69" s="2">
        <f t="shared" si="39"/>
        <v>1.5140254439525531</v>
      </c>
      <c r="R69" s="2">
        <f t="shared" si="40"/>
        <v>5.2425676571860744E-2</v>
      </c>
      <c r="S69" s="2">
        <f t="shared" si="41"/>
        <v>1.1105733942427809E-2</v>
      </c>
      <c r="T69" s="2">
        <f t="shared" si="42"/>
        <v>4.1595611482864987</v>
      </c>
      <c r="U69" s="2">
        <f t="shared" si="43"/>
        <v>10.487038149422826</v>
      </c>
      <c r="V69" s="2">
        <f t="shared" si="44"/>
        <v>16.015168012953584</v>
      </c>
      <c r="W69" s="2">
        <f t="shared" si="45"/>
        <v>21.990206369989153</v>
      </c>
      <c r="X69" s="2">
        <f t="shared" si="46"/>
        <v>0.53231400239634874</v>
      </c>
      <c r="Y69" s="2">
        <f t="shared" si="47"/>
        <v>3.5982072036116568</v>
      </c>
      <c r="Z69" s="2">
        <f t="shared" si="48"/>
        <v>3.6021052147929478</v>
      </c>
      <c r="AA69" s="2">
        <f t="shared" si="49"/>
        <v>5.1893188708560043</v>
      </c>
      <c r="AB69" s="2">
        <f t="shared" si="50"/>
        <v>5.1079130948921213E-2</v>
      </c>
      <c r="AC69" s="2">
        <f t="shared" si="51"/>
        <v>4.5376883345337902</v>
      </c>
      <c r="AD69" s="2">
        <f t="shared" si="52"/>
        <v>0.29934990167596137</v>
      </c>
    </row>
    <row r="70" spans="1:30" ht="15" customHeight="1">
      <c r="A70" s="1" t="s">
        <v>124</v>
      </c>
      <c r="B70" s="2">
        <v>12.507465432548729</v>
      </c>
      <c r="C70" s="2">
        <v>0.7432472624110259</v>
      </c>
      <c r="D70" s="2">
        <v>-1.6943956863588912</v>
      </c>
      <c r="E70" s="2">
        <v>42.09474278377742</v>
      </c>
      <c r="F70" s="2">
        <v>196.98703474305537</v>
      </c>
      <c r="G70" s="2">
        <v>339.7726945271321</v>
      </c>
      <c r="H70" s="2">
        <v>331.59174581788858</v>
      </c>
      <c r="I70" s="2">
        <v>9.3970878526467132</v>
      </c>
      <c r="J70" s="2">
        <v>58.028469160654012</v>
      </c>
      <c r="K70" s="2">
        <v>31.592918164699807</v>
      </c>
      <c r="L70" s="2">
        <v>102.74359883497146</v>
      </c>
      <c r="M70" s="2">
        <v>-1.1298561786527945</v>
      </c>
      <c r="N70" s="2">
        <v>83.491336436363966</v>
      </c>
      <c r="O70" s="2">
        <v>9.6899432720465661</v>
      </c>
      <c r="P70" s="1">
        <v>2.814899999999998</v>
      </c>
      <c r="Q70" s="2">
        <f t="shared" si="39"/>
        <v>0.4443307198319208</v>
      </c>
      <c r="R70" s="2">
        <f t="shared" si="40"/>
        <v>2.6404037884508381E-2</v>
      </c>
      <c r="S70" s="2">
        <f t="shared" si="41"/>
        <v>-6.0193814570993376E-2</v>
      </c>
      <c r="T70" s="2">
        <f t="shared" si="42"/>
        <v>1.4954258689039559</v>
      </c>
      <c r="U70" s="2">
        <f t="shared" si="43"/>
        <v>6.9980118207771334</v>
      </c>
      <c r="V70" s="2">
        <f t="shared" si="44"/>
        <v>12.070506750759613</v>
      </c>
      <c r="W70" s="2">
        <f t="shared" si="45"/>
        <v>11.779876578844323</v>
      </c>
      <c r="X70" s="2">
        <f t="shared" si="46"/>
        <v>0.33383380768932186</v>
      </c>
      <c r="Y70" s="2">
        <f t="shared" si="47"/>
        <v>2.0614753334276195</v>
      </c>
      <c r="Z70" s="2">
        <f t="shared" si="48"/>
        <v>1.1223460216952585</v>
      </c>
      <c r="AA70" s="2">
        <f t="shared" si="49"/>
        <v>3.6499910773019133</v>
      </c>
      <c r="AB70" s="2">
        <f t="shared" si="50"/>
        <v>-4.013841268438649E-2</v>
      </c>
      <c r="AC70" s="2">
        <f t="shared" si="51"/>
        <v>2.9660498218893756</v>
      </c>
      <c r="AD70" s="2">
        <f t="shared" si="52"/>
        <v>0.34423756694897056</v>
      </c>
    </row>
    <row r="71" spans="1:30" ht="15" customHeight="1">
      <c r="A71" s="1" t="s">
        <v>125</v>
      </c>
      <c r="B71" s="2">
        <v>24.422754471136482</v>
      </c>
      <c r="C71" s="2">
        <v>1.2913807181914609</v>
      </c>
      <c r="D71" s="2">
        <v>-1.2280124218337174</v>
      </c>
      <c r="E71" s="2">
        <v>69.721912508055155</v>
      </c>
      <c r="F71" s="2">
        <v>254.47706208056923</v>
      </c>
      <c r="G71" s="2">
        <v>335.03415231099007</v>
      </c>
      <c r="H71" s="2">
        <v>513.64360504997501</v>
      </c>
      <c r="I71" s="2">
        <v>13.45471260667137</v>
      </c>
      <c r="J71" s="2">
        <v>79.323959726396723</v>
      </c>
      <c r="K71" s="2">
        <v>57.907150100320841</v>
      </c>
      <c r="L71" s="2">
        <v>248.74682013577171</v>
      </c>
      <c r="M71" s="2">
        <v>0.25409067604913305</v>
      </c>
      <c r="N71" s="2">
        <v>111.72805694783511</v>
      </c>
      <c r="O71" s="2">
        <v>8.3061601656412023</v>
      </c>
      <c r="P71" s="1">
        <v>2.5302000000000007</v>
      </c>
      <c r="Q71" s="2">
        <f t="shared" si="39"/>
        <v>0.96524995933667201</v>
      </c>
      <c r="R71" s="2">
        <f t="shared" si="40"/>
        <v>5.103868145567389E-2</v>
      </c>
      <c r="S71" s="2">
        <f t="shared" si="41"/>
        <v>-4.8534203692740377E-2</v>
      </c>
      <c r="T71" s="2">
        <f t="shared" si="42"/>
        <v>2.7555889853788291</v>
      </c>
      <c r="U71" s="2">
        <f t="shared" si="43"/>
        <v>10.057586834264848</v>
      </c>
      <c r="V71" s="2">
        <f t="shared" si="44"/>
        <v>13.241409861314914</v>
      </c>
      <c r="W71" s="2">
        <f t="shared" si="45"/>
        <v>20.300513992963992</v>
      </c>
      <c r="X71" s="2">
        <f t="shared" si="46"/>
        <v>0.53176478565612861</v>
      </c>
      <c r="Y71" s="2">
        <f t="shared" si="47"/>
        <v>3.1350865436090705</v>
      </c>
      <c r="Z71" s="2">
        <f t="shared" si="48"/>
        <v>2.2886392419698374</v>
      </c>
      <c r="AA71" s="2">
        <f t="shared" si="49"/>
        <v>9.8311129608636332</v>
      </c>
      <c r="AB71" s="2">
        <f t="shared" si="50"/>
        <v>1.0042315866300411E-2</v>
      </c>
      <c r="AC71" s="2">
        <f t="shared" si="51"/>
        <v>4.415779659625132</v>
      </c>
      <c r="AD71" s="2">
        <f t="shared" si="52"/>
        <v>0.32828077486527552</v>
      </c>
    </row>
    <row r="72" spans="1:30" ht="15" customHeight="1">
      <c r="A72" s="1" t="s">
        <v>126</v>
      </c>
      <c r="B72" s="2">
        <v>46.221322797835931</v>
      </c>
      <c r="C72" s="2">
        <v>5.0647186624467428</v>
      </c>
      <c r="D72" s="2">
        <v>5.317527911112176</v>
      </c>
      <c r="E72" s="2">
        <v>295.88777891820666</v>
      </c>
      <c r="F72" s="2">
        <v>809.23625039948604</v>
      </c>
      <c r="G72" s="2">
        <v>211.64672555867935</v>
      </c>
      <c r="H72" s="2">
        <v>446.94216196890466</v>
      </c>
      <c r="I72" s="2">
        <v>10.995226936668287</v>
      </c>
      <c r="J72" s="2">
        <v>241.76358999334852</v>
      </c>
      <c r="K72" s="2">
        <v>413.08829064234186</v>
      </c>
      <c r="L72" s="2">
        <v>489.2784759404766</v>
      </c>
      <c r="M72" s="2">
        <v>5.883212823356569</v>
      </c>
      <c r="N72" s="2">
        <v>177.64329173440035</v>
      </c>
      <c r="O72" s="2">
        <v>9.0282233536297696</v>
      </c>
      <c r="P72" s="1">
        <v>1.4711999999999996</v>
      </c>
      <c r="Q72" s="2">
        <f t="shared" si="39"/>
        <v>3.141742985171013</v>
      </c>
      <c r="R72" s="2">
        <f t="shared" si="40"/>
        <v>0.34425765786070855</v>
      </c>
      <c r="S72" s="2">
        <f t="shared" si="41"/>
        <v>0.36144153827570541</v>
      </c>
      <c r="T72" s="2">
        <f t="shared" si="42"/>
        <v>20.112002373450704</v>
      </c>
      <c r="U72" s="2">
        <f t="shared" si="43"/>
        <v>55.005182871090689</v>
      </c>
      <c r="V72" s="2">
        <f t="shared" si="44"/>
        <v>14.385992764999962</v>
      </c>
      <c r="W72" s="2">
        <f t="shared" si="45"/>
        <v>30.379429171350242</v>
      </c>
      <c r="X72" s="2">
        <f t="shared" si="46"/>
        <v>0.74736452804977505</v>
      </c>
      <c r="Y72" s="2">
        <f t="shared" si="47"/>
        <v>16.433087954958442</v>
      </c>
      <c r="Z72" s="2">
        <f t="shared" si="48"/>
        <v>28.078323181235863</v>
      </c>
      <c r="AA72" s="2">
        <f t="shared" si="49"/>
        <v>33.257101409765959</v>
      </c>
      <c r="AB72" s="2">
        <f t="shared" si="50"/>
        <v>0.39989211686762988</v>
      </c>
      <c r="AC72" s="2">
        <f t="shared" si="51"/>
        <v>12.07472075410552</v>
      </c>
      <c r="AD72" s="2">
        <f t="shared" si="52"/>
        <v>0.61366390386281755</v>
      </c>
    </row>
    <row r="73" spans="1:30" ht="15" customHeight="1">
      <c r="A73" s="1" t="s">
        <v>127</v>
      </c>
      <c r="B73" s="2">
        <v>71.480076412807378</v>
      </c>
      <c r="C73" s="2">
        <v>6.1788915806248204</v>
      </c>
      <c r="D73" s="2">
        <v>4.6274111280053019</v>
      </c>
      <c r="E73" s="2">
        <v>254.38913614609078</v>
      </c>
      <c r="F73" s="2">
        <v>633.24408443027085</v>
      </c>
      <c r="G73" s="2">
        <v>208.61087076865877</v>
      </c>
      <c r="H73" s="2">
        <v>437.70517694289356</v>
      </c>
      <c r="I73" s="2">
        <v>9.9221171382581481</v>
      </c>
      <c r="J73" s="2">
        <v>191.93694082920504</v>
      </c>
      <c r="K73" s="2">
        <v>420.8644874545933</v>
      </c>
      <c r="L73" s="2">
        <v>552.86720528566832</v>
      </c>
      <c r="M73" s="2">
        <v>2.1101608481141523</v>
      </c>
      <c r="N73" s="2">
        <v>224.23198493694676</v>
      </c>
      <c r="O73" s="2">
        <v>11.965031278998451</v>
      </c>
      <c r="P73" s="1">
        <v>1.8509999999999991</v>
      </c>
      <c r="Q73" s="2">
        <f t="shared" si="39"/>
        <v>3.8617005085255225</v>
      </c>
      <c r="R73" s="2">
        <f t="shared" si="40"/>
        <v>0.33381369965558205</v>
      </c>
      <c r="S73" s="2">
        <f t="shared" si="41"/>
        <v>0.24999519870369014</v>
      </c>
      <c r="T73" s="2">
        <f t="shared" si="42"/>
        <v>13.743335286120525</v>
      </c>
      <c r="U73" s="2">
        <f t="shared" si="43"/>
        <v>34.21091758132205</v>
      </c>
      <c r="V73" s="2">
        <f t="shared" si="44"/>
        <v>11.270171300305721</v>
      </c>
      <c r="W73" s="2">
        <f t="shared" si="45"/>
        <v>23.646957155207662</v>
      </c>
      <c r="X73" s="2">
        <f t="shared" si="46"/>
        <v>0.53604090428190998</v>
      </c>
      <c r="Y73" s="2">
        <f t="shared" si="47"/>
        <v>10.369364712544849</v>
      </c>
      <c r="Z73" s="2">
        <f t="shared" si="48"/>
        <v>22.737141407595548</v>
      </c>
      <c r="AA73" s="2">
        <f t="shared" si="49"/>
        <v>29.86856862699452</v>
      </c>
      <c r="AB73" s="2">
        <f t="shared" si="50"/>
        <v>0.11400112631626977</v>
      </c>
      <c r="AC73" s="2">
        <f t="shared" si="51"/>
        <v>12.114099672444457</v>
      </c>
      <c r="AD73" s="2">
        <f t="shared" si="52"/>
        <v>0.64640903722303922</v>
      </c>
    </row>
    <row r="74" spans="1:30" ht="15" customHeight="1">
      <c r="A74" s="1" t="s">
        <v>128</v>
      </c>
      <c r="B74" s="2">
        <v>61.268914332804712</v>
      </c>
      <c r="C74" s="2">
        <v>4.7320641289540246</v>
      </c>
      <c r="D74" s="2">
        <v>6.3233477762496566</v>
      </c>
      <c r="E74" s="2">
        <v>221.7263329958372</v>
      </c>
      <c r="F74" s="2">
        <v>345.492544248694</v>
      </c>
      <c r="G74" s="2">
        <v>144.23453461540342</v>
      </c>
      <c r="H74" s="2">
        <v>311.72383416433354</v>
      </c>
      <c r="I74" s="2">
        <v>6.1254939954962477</v>
      </c>
      <c r="J74" s="2">
        <v>97.479593542542489</v>
      </c>
      <c r="K74" s="2">
        <v>328.1942669498078</v>
      </c>
      <c r="L74" s="2">
        <v>408.07055989366995</v>
      </c>
      <c r="M74" s="2">
        <v>4.747202490348438</v>
      </c>
      <c r="N74" s="2">
        <v>132.72440499802698</v>
      </c>
      <c r="O74" s="2">
        <v>8.1666941611675909</v>
      </c>
      <c r="P74" s="1">
        <v>2.1530999999999985</v>
      </c>
      <c r="Q74" s="2">
        <f t="shared" si="39"/>
        <v>2.8456139674332248</v>
      </c>
      <c r="R74" s="2">
        <f t="shared" si="40"/>
        <v>0.2197791151806246</v>
      </c>
      <c r="S74" s="2">
        <f t="shared" si="41"/>
        <v>0.29368574503040551</v>
      </c>
      <c r="T74" s="2">
        <f t="shared" si="42"/>
        <v>10.298004412049481</v>
      </c>
      <c r="U74" s="2">
        <f t="shared" si="43"/>
        <v>16.046284159987657</v>
      </c>
      <c r="V74" s="2">
        <f t="shared" si="44"/>
        <v>6.6989240915611692</v>
      </c>
      <c r="W74" s="2">
        <f t="shared" si="45"/>
        <v>14.477907861424633</v>
      </c>
      <c r="X74" s="2">
        <f t="shared" si="46"/>
        <v>0.28449649321890541</v>
      </c>
      <c r="Y74" s="2">
        <f t="shared" si="47"/>
        <v>4.5274066946515514</v>
      </c>
      <c r="Z74" s="2">
        <f t="shared" si="48"/>
        <v>15.242871531736013</v>
      </c>
      <c r="AA74" s="2">
        <f t="shared" si="49"/>
        <v>18.952698894323085</v>
      </c>
      <c r="AB74" s="2">
        <f t="shared" si="50"/>
        <v>0.22048221124650233</v>
      </c>
      <c r="AC74" s="2">
        <f t="shared" si="51"/>
        <v>6.1643400212729125</v>
      </c>
      <c r="AD74" s="2">
        <f t="shared" si="52"/>
        <v>0.3792993433267195</v>
      </c>
    </row>
    <row r="75" spans="1:30" ht="15" customHeight="1">
      <c r="A75" s="1" t="s">
        <v>129</v>
      </c>
      <c r="B75" s="2">
        <v>51.818309712402041</v>
      </c>
      <c r="C75" s="2">
        <v>4.4956221601425472</v>
      </c>
      <c r="D75" s="2">
        <v>3.0321063695522925</v>
      </c>
      <c r="E75" s="2">
        <v>158.07641571740373</v>
      </c>
      <c r="F75" s="2">
        <v>216.49960349961384</v>
      </c>
      <c r="G75" s="2">
        <v>113.99551146528553</v>
      </c>
      <c r="H75" s="2">
        <v>292.93503295849774</v>
      </c>
      <c r="I75" s="2">
        <v>4.3400367654169782</v>
      </c>
      <c r="J75" s="2">
        <v>55.036479360548228</v>
      </c>
      <c r="K75" s="2">
        <v>194.71146484745267</v>
      </c>
      <c r="L75" s="2">
        <v>301.39780549533032</v>
      </c>
      <c r="M75" s="2">
        <v>3.5067501455543919</v>
      </c>
      <c r="N75" s="2">
        <v>104.58731820091937</v>
      </c>
      <c r="O75" s="2">
        <v>5.1121962873617228</v>
      </c>
      <c r="P75" s="1">
        <v>1.859499999999997</v>
      </c>
      <c r="Q75" s="2">
        <f t="shared" si="39"/>
        <v>2.7866797371552634</v>
      </c>
      <c r="R75" s="2">
        <f t="shared" si="40"/>
        <v>0.24176510675679239</v>
      </c>
      <c r="S75" s="2">
        <f t="shared" si="41"/>
        <v>0.16306030489660109</v>
      </c>
      <c r="T75" s="2">
        <f t="shared" si="42"/>
        <v>8.50101724750761</v>
      </c>
      <c r="U75" s="2">
        <f t="shared" si="43"/>
        <v>11.642893439075785</v>
      </c>
      <c r="V75" s="2">
        <f t="shared" si="44"/>
        <v>6.1304389064418237</v>
      </c>
      <c r="W75" s="2">
        <f t="shared" si="45"/>
        <v>15.7534301133906</v>
      </c>
      <c r="X75" s="2">
        <f t="shared" si="46"/>
        <v>0.2333980513803165</v>
      </c>
      <c r="Y75" s="2">
        <f t="shared" si="47"/>
        <v>2.9597461339364517</v>
      </c>
      <c r="Z75" s="2">
        <f t="shared" si="48"/>
        <v>10.471173156625598</v>
      </c>
      <c r="AA75" s="2">
        <f t="shared" si="49"/>
        <v>16.208540225616069</v>
      </c>
      <c r="AB75" s="2">
        <f t="shared" si="50"/>
        <v>0.18858564912903455</v>
      </c>
      <c r="AC75" s="2">
        <f t="shared" si="51"/>
        <v>5.624486055440685</v>
      </c>
      <c r="AD75" s="2">
        <f t="shared" si="52"/>
        <v>0.27492316683849055</v>
      </c>
    </row>
    <row r="76" spans="1:30" ht="15" customHeight="1">
      <c r="A76" s="1" t="s">
        <v>130</v>
      </c>
      <c r="B76" s="2">
        <v>23.64772285076344</v>
      </c>
      <c r="C76" s="2">
        <v>2.5166392200163652</v>
      </c>
      <c r="D76" s="2">
        <v>0.48721505750946559</v>
      </c>
      <c r="E76" s="2">
        <v>90.58556168077159</v>
      </c>
      <c r="F76" s="2">
        <v>92.63381240236734</v>
      </c>
      <c r="G76" s="2">
        <v>64.83577178105368</v>
      </c>
      <c r="H76" s="2">
        <v>196.54375285376327</v>
      </c>
      <c r="I76" s="2">
        <v>2.4884521347168991</v>
      </c>
      <c r="J76" s="2">
        <v>30.595371505634727</v>
      </c>
      <c r="K76" s="2">
        <v>95.026686025770246</v>
      </c>
      <c r="L76" s="2">
        <v>177.9271038770469</v>
      </c>
      <c r="M76" s="2">
        <v>0.96433673756349769</v>
      </c>
      <c r="N76" s="2">
        <v>56.067194769654684</v>
      </c>
      <c r="O76" s="2">
        <v>2.4122869090080412</v>
      </c>
      <c r="P76" s="1">
        <v>2.6701999999999977</v>
      </c>
      <c r="Q76" s="2">
        <f t="shared" si="39"/>
        <v>0.88561616548436306</v>
      </c>
      <c r="R76" s="2">
        <f t="shared" si="40"/>
        <v>9.4249090705429084E-2</v>
      </c>
      <c r="S76" s="2">
        <f t="shared" si="41"/>
        <v>1.8246388192250246E-2</v>
      </c>
      <c r="T76" s="2">
        <f t="shared" si="42"/>
        <v>3.3924635488267421</v>
      </c>
      <c r="U76" s="2">
        <f t="shared" si="43"/>
        <v>3.4691713130989221</v>
      </c>
      <c r="V76" s="2">
        <f t="shared" si="44"/>
        <v>2.4281241772546527</v>
      </c>
      <c r="W76" s="2">
        <f t="shared" si="45"/>
        <v>7.3606378868160984</v>
      </c>
      <c r="X76" s="2">
        <f t="shared" si="46"/>
        <v>9.3193473699232324E-2</v>
      </c>
      <c r="Y76" s="2">
        <f t="shared" si="47"/>
        <v>1.1458082355492007</v>
      </c>
      <c r="Z76" s="2">
        <f t="shared" si="48"/>
        <v>3.5587853353969865</v>
      </c>
      <c r="AA76" s="2">
        <f t="shared" si="49"/>
        <v>6.663437340912556</v>
      </c>
      <c r="AB76" s="2">
        <f t="shared" si="50"/>
        <v>3.6114775580986386E-2</v>
      </c>
      <c r="AC76" s="2">
        <f t="shared" si="51"/>
        <v>2.0997376514738497</v>
      </c>
      <c r="AD76" s="2">
        <f t="shared" si="52"/>
        <v>9.0341057187028811E-2</v>
      </c>
    </row>
    <row r="77" spans="1:30" ht="15" customHeight="1">
      <c r="A77" s="1" t="s">
        <v>131</v>
      </c>
      <c r="B77" s="2">
        <v>22.806125627732939</v>
      </c>
      <c r="C77" s="2">
        <v>0.75746880117611626</v>
      </c>
      <c r="D77" s="2">
        <v>-1.0217362080208732</v>
      </c>
      <c r="E77" s="2">
        <v>34.253693429936845</v>
      </c>
      <c r="F77" s="2">
        <v>36.089140402244617</v>
      </c>
      <c r="G77" s="2">
        <v>36.820337490259973</v>
      </c>
      <c r="H77" s="2">
        <v>135.40471367954635</v>
      </c>
      <c r="I77" s="2">
        <v>1.5570862715487259</v>
      </c>
      <c r="J77" s="2">
        <v>11.280523463349228</v>
      </c>
      <c r="K77" s="2">
        <v>29.673045835919403</v>
      </c>
      <c r="L77" s="2">
        <v>87.495130496511877</v>
      </c>
      <c r="M77" s="2">
        <v>0.48931259466256111</v>
      </c>
      <c r="N77" s="2">
        <v>31.980134347047954</v>
      </c>
      <c r="O77" s="2">
        <v>4.720134126951947E-2</v>
      </c>
      <c r="P77" s="1">
        <v>2.8240000000000016</v>
      </c>
      <c r="Q77" s="2">
        <f t="shared" si="39"/>
        <v>0.80758235225683161</v>
      </c>
      <c r="R77" s="2">
        <f t="shared" si="40"/>
        <v>2.6822549616717983E-2</v>
      </c>
      <c r="S77" s="2">
        <f t="shared" si="41"/>
        <v>-3.6180460623968576E-2</v>
      </c>
      <c r="T77" s="2">
        <f t="shared" si="42"/>
        <v>1.2129494840629189</v>
      </c>
      <c r="U77" s="2">
        <f t="shared" si="43"/>
        <v>1.2779440652352902</v>
      </c>
      <c r="V77" s="2">
        <f t="shared" si="44"/>
        <v>1.3038363133944741</v>
      </c>
      <c r="W77" s="2">
        <f t="shared" si="45"/>
        <v>4.7947844787374745</v>
      </c>
      <c r="X77" s="2">
        <f t="shared" si="46"/>
        <v>5.5137615848042672E-2</v>
      </c>
      <c r="Y77" s="2">
        <f t="shared" si="47"/>
        <v>0.3994519639996183</v>
      </c>
      <c r="Z77" s="2">
        <f t="shared" si="48"/>
        <v>1.0507452491472871</v>
      </c>
      <c r="AA77" s="2">
        <f t="shared" si="49"/>
        <v>3.0982694935025439</v>
      </c>
      <c r="AB77" s="2">
        <f t="shared" si="50"/>
        <v>1.7326933238759237E-2</v>
      </c>
      <c r="AC77" s="2">
        <f t="shared" si="51"/>
        <v>1.1324410179549553</v>
      </c>
      <c r="AD77" s="2">
        <f t="shared" si="52"/>
        <v>1.6714355973625867E-3</v>
      </c>
    </row>
    <row r="78" spans="1:30" ht="15" customHeight="1">
      <c r="A78" s="1" t="s">
        <v>132</v>
      </c>
      <c r="B78" s="2">
        <v>57.330847868702655</v>
      </c>
      <c r="C78" s="2">
        <v>0.85526725167950468</v>
      </c>
      <c r="D78" s="2">
        <v>0.3836378748940702</v>
      </c>
      <c r="E78" s="2">
        <v>69.609010615736125</v>
      </c>
      <c r="F78" s="2">
        <v>130.45396863982305</v>
      </c>
      <c r="G78" s="2">
        <v>83.627950769578035</v>
      </c>
      <c r="H78" s="2">
        <v>327.26133432860644</v>
      </c>
      <c r="I78" s="2">
        <v>3.8719391075582821</v>
      </c>
      <c r="J78" s="2">
        <v>26.022367291290379</v>
      </c>
      <c r="K78" s="2">
        <v>93.688766732419808</v>
      </c>
      <c r="L78" s="2">
        <v>180.47713642839082</v>
      </c>
      <c r="M78" s="2">
        <v>2.0964026930792001</v>
      </c>
      <c r="N78" s="2">
        <v>93.879039430869582</v>
      </c>
      <c r="O78" s="2">
        <v>4.5000381737722286</v>
      </c>
      <c r="P78" s="1">
        <v>2.8998999999999988</v>
      </c>
      <c r="Q78" s="2">
        <f t="shared" si="39"/>
        <v>1.9769939607814986</v>
      </c>
      <c r="R78" s="2">
        <f t="shared" si="40"/>
        <v>2.9492991195541399E-2</v>
      </c>
      <c r="S78" s="2">
        <f t="shared" si="41"/>
        <v>1.3229348422154915E-2</v>
      </c>
      <c r="T78" s="2">
        <f t="shared" si="42"/>
        <v>2.4003934830765252</v>
      </c>
      <c r="U78" s="2">
        <f t="shared" si="43"/>
        <v>4.4985678347468223</v>
      </c>
      <c r="V78" s="2">
        <f t="shared" si="44"/>
        <v>2.8838218824641566</v>
      </c>
      <c r="W78" s="2">
        <f t="shared" si="45"/>
        <v>11.285262744529348</v>
      </c>
      <c r="X78" s="2">
        <f t="shared" si="46"/>
        <v>0.13351974576910527</v>
      </c>
      <c r="Y78" s="2">
        <f t="shared" si="47"/>
        <v>0.8973539532842647</v>
      </c>
      <c r="Z78" s="2">
        <f t="shared" si="48"/>
        <v>3.2307585341708283</v>
      </c>
      <c r="AA78" s="2">
        <f t="shared" si="49"/>
        <v>6.2235641376733986</v>
      </c>
      <c r="AB78" s="2">
        <f t="shared" si="50"/>
        <v>7.2292240873105998E-2</v>
      </c>
      <c r="AC78" s="2">
        <f t="shared" si="51"/>
        <v>3.2373198879571583</v>
      </c>
      <c r="AD78" s="2">
        <f t="shared" si="52"/>
        <v>0.1551790811328746</v>
      </c>
    </row>
    <row r="79" spans="1:30" ht="15" customHeight="1">
      <c r="A79" s="1" t="s">
        <v>133</v>
      </c>
      <c r="B79" s="2">
        <v>14.256062265975789</v>
      </c>
      <c r="C79" s="2">
        <v>0.32586008458689186</v>
      </c>
      <c r="D79" s="2">
        <v>2.1268568096622795</v>
      </c>
      <c r="E79" s="2">
        <v>28.602772093439313</v>
      </c>
      <c r="F79" s="2">
        <v>19.259038054326737</v>
      </c>
      <c r="G79" s="2">
        <v>36.203972397054486</v>
      </c>
      <c r="H79" s="2">
        <v>157.30850927883159</v>
      </c>
      <c r="I79" s="2">
        <v>1.4128284431655569</v>
      </c>
      <c r="J79" s="2">
        <v>16.693399139552625</v>
      </c>
      <c r="K79" s="2">
        <v>25.895585623667955</v>
      </c>
      <c r="L79" s="2">
        <v>119.90638944291371</v>
      </c>
      <c r="M79" s="2">
        <v>0.17397587358393873</v>
      </c>
      <c r="N79" s="2">
        <v>25.017135525070831</v>
      </c>
      <c r="O79" s="2">
        <v>0.41082721949376033</v>
      </c>
      <c r="P79" s="1">
        <v>2.9449000000000005</v>
      </c>
      <c r="Q79" s="2">
        <f t="shared" si="39"/>
        <v>0.4840932549823691</v>
      </c>
      <c r="R79" s="2">
        <f t="shared" si="40"/>
        <v>1.1065234289344012E-2</v>
      </c>
      <c r="S79" s="2">
        <f t="shared" si="41"/>
        <v>7.2221698857763569E-2</v>
      </c>
      <c r="T79" s="2">
        <f t="shared" si="42"/>
        <v>0.97126463015516007</v>
      </c>
      <c r="U79" s="2">
        <f t="shared" si="43"/>
        <v>0.65397935598243517</v>
      </c>
      <c r="V79" s="2">
        <f t="shared" si="44"/>
        <v>1.2293786681060301</v>
      </c>
      <c r="W79" s="2">
        <f t="shared" si="45"/>
        <v>5.3417266894913773</v>
      </c>
      <c r="X79" s="2">
        <f t="shared" si="46"/>
        <v>4.7975430173029868E-2</v>
      </c>
      <c r="Y79" s="2">
        <f t="shared" si="47"/>
        <v>0.56685792860717243</v>
      </c>
      <c r="Z79" s="2">
        <f t="shared" si="48"/>
        <v>0.87933667097925061</v>
      </c>
      <c r="AA79" s="2">
        <f t="shared" si="49"/>
        <v>4.0716625163134124</v>
      </c>
      <c r="AB79" s="2">
        <f t="shared" si="50"/>
        <v>5.9077005529538764E-3</v>
      </c>
      <c r="AC79" s="2">
        <f t="shared" si="51"/>
        <v>0.84950713182351956</v>
      </c>
      <c r="AD79" s="2">
        <f t="shared" si="52"/>
        <v>1.3950464175142121E-2</v>
      </c>
    </row>
    <row r="80" spans="1:30" ht="15" customHeight="1">
      <c r="A80" s="1" t="s">
        <v>134</v>
      </c>
      <c r="B80" s="2">
        <v>95.461939993918563</v>
      </c>
      <c r="C80" s="2">
        <v>0.70987210191848027</v>
      </c>
      <c r="D80" s="2">
        <v>-0.38272755021820726</v>
      </c>
      <c r="E80" s="2">
        <v>82.857584518322156</v>
      </c>
      <c r="F80" s="2">
        <v>131.77044138604458</v>
      </c>
      <c r="G80" s="2">
        <v>92.356983205600528</v>
      </c>
      <c r="H80" s="2">
        <v>412.88563782321722</v>
      </c>
      <c r="I80" s="2">
        <v>5.0744819515157351</v>
      </c>
      <c r="J80" s="2">
        <v>30.177349559490899</v>
      </c>
      <c r="K80" s="2">
        <v>122.11154540923064</v>
      </c>
      <c r="L80" s="2">
        <v>155.35487906861724</v>
      </c>
      <c r="M80" s="2">
        <v>5.2567887101512785</v>
      </c>
      <c r="N80" s="2">
        <v>106.98455079667376</v>
      </c>
      <c r="O80" s="2">
        <v>5.2024468945265614</v>
      </c>
      <c r="P80" s="1">
        <v>1.8563000000000009</v>
      </c>
      <c r="Q80" s="2">
        <f t="shared" si="39"/>
        <v>5.1425922530797026</v>
      </c>
      <c r="R80" s="2">
        <f t="shared" si="40"/>
        <v>3.8241238049802291E-2</v>
      </c>
      <c r="S80" s="2">
        <f t="shared" si="41"/>
        <v>-2.0617763843032221E-2</v>
      </c>
      <c r="T80" s="2">
        <f t="shared" si="42"/>
        <v>4.4635880255520179</v>
      </c>
      <c r="U80" s="2">
        <f t="shared" si="43"/>
        <v>7.0985531102755219</v>
      </c>
      <c r="V80" s="2">
        <f t="shared" si="44"/>
        <v>4.9753263591876573</v>
      </c>
      <c r="W80" s="2">
        <f t="shared" si="45"/>
        <v>22.242398201972581</v>
      </c>
      <c r="X80" s="2">
        <f t="shared" si="46"/>
        <v>0.27336540168699741</v>
      </c>
      <c r="Y80" s="2">
        <f t="shared" si="47"/>
        <v>1.6256720120395887</v>
      </c>
      <c r="Z80" s="2">
        <f t="shared" si="48"/>
        <v>6.578222561505715</v>
      </c>
      <c r="AA80" s="2">
        <f t="shared" si="49"/>
        <v>8.369060985218832</v>
      </c>
      <c r="AB80" s="2">
        <f t="shared" si="50"/>
        <v>0.28318637667140423</v>
      </c>
      <c r="AC80" s="2">
        <f t="shared" si="51"/>
        <v>5.7633222429927118</v>
      </c>
      <c r="AD80" s="2">
        <f t="shared" si="52"/>
        <v>0.28025895030579961</v>
      </c>
    </row>
    <row r="81" spans="1:30" ht="15" customHeight="1">
      <c r="A81" s="1" t="s">
        <v>135</v>
      </c>
      <c r="B81" s="2">
        <v>91.393997573209248</v>
      </c>
      <c r="C81" s="2">
        <v>1.3036264175651784</v>
      </c>
      <c r="D81" s="2">
        <v>-6.6790191787358622E-2</v>
      </c>
      <c r="E81" s="2">
        <v>89.626920443582677</v>
      </c>
      <c r="F81" s="2">
        <v>238.61875331079963</v>
      </c>
      <c r="G81" s="2">
        <v>119.34272903246662</v>
      </c>
      <c r="H81" s="2">
        <v>340.15682897484703</v>
      </c>
      <c r="I81" s="2">
        <v>4.9386052726360754</v>
      </c>
      <c r="J81" s="2">
        <v>50.257391516032804</v>
      </c>
      <c r="K81" s="2">
        <v>154.24688510051598</v>
      </c>
      <c r="L81" s="2">
        <v>211.54873501539871</v>
      </c>
      <c r="M81" s="2">
        <v>3.4729604907258924</v>
      </c>
      <c r="N81" s="2">
        <v>110.06548124383137</v>
      </c>
      <c r="O81" s="2">
        <v>7.5479983867026288</v>
      </c>
      <c r="P81" s="1">
        <v>0.99480000000000146</v>
      </c>
      <c r="Q81" s="2">
        <f t="shared" si="39"/>
        <v>9.1871730572184482</v>
      </c>
      <c r="R81" s="2">
        <f t="shared" si="40"/>
        <v>0.13104407092532938</v>
      </c>
      <c r="S81" s="2">
        <f t="shared" si="41"/>
        <v>-6.7139316231763701E-3</v>
      </c>
      <c r="T81" s="2">
        <f t="shared" si="42"/>
        <v>9.0095416609954313</v>
      </c>
      <c r="U81" s="2">
        <f t="shared" si="43"/>
        <v>23.986605680619149</v>
      </c>
      <c r="V81" s="2">
        <f t="shared" si="44"/>
        <v>11.996655511908571</v>
      </c>
      <c r="W81" s="2">
        <f t="shared" si="45"/>
        <v>34.19348904049523</v>
      </c>
      <c r="X81" s="2">
        <f t="shared" si="46"/>
        <v>0.49644202579775515</v>
      </c>
      <c r="Y81" s="2">
        <f t="shared" si="47"/>
        <v>5.0520096015312355</v>
      </c>
      <c r="Z81" s="2">
        <f t="shared" si="48"/>
        <v>15.50531615405265</v>
      </c>
      <c r="AA81" s="2">
        <f t="shared" si="49"/>
        <v>21.265453861620266</v>
      </c>
      <c r="AB81" s="2">
        <f t="shared" si="50"/>
        <v>0.34911142850079285</v>
      </c>
      <c r="AC81" s="2">
        <f t="shared" si="51"/>
        <v>11.064081347389546</v>
      </c>
      <c r="AD81" s="2">
        <f t="shared" si="52"/>
        <v>0.75874531430464598</v>
      </c>
    </row>
    <row r="82" spans="1:30" ht="15" customHeight="1">
      <c r="A82" s="1" t="s">
        <v>136</v>
      </c>
      <c r="B82" s="2">
        <v>27.81054891793984</v>
      </c>
      <c r="C82" s="2">
        <v>0.4817753206598453</v>
      </c>
      <c r="D82" s="2">
        <v>-1.0663446960825562</v>
      </c>
      <c r="E82" s="2">
        <v>55.184684616185628</v>
      </c>
      <c r="F82" s="2">
        <v>78.628923362388022</v>
      </c>
      <c r="G82" s="2">
        <v>62.460144023762446</v>
      </c>
      <c r="H82" s="2">
        <v>262.75261248755925</v>
      </c>
      <c r="I82" s="2">
        <v>2.9070477593668849</v>
      </c>
      <c r="J82" s="2">
        <v>21.28049627047416</v>
      </c>
      <c r="K82" s="2">
        <v>81.32643235859085</v>
      </c>
      <c r="L82" s="2">
        <v>90.872819133128246</v>
      </c>
      <c r="M82" s="2">
        <v>0.96009151569913265</v>
      </c>
      <c r="N82" s="2">
        <v>59.165618872332693</v>
      </c>
      <c r="O82" s="2">
        <v>3.0956934161215512</v>
      </c>
      <c r="P82" s="1">
        <v>2.1110000000000007</v>
      </c>
      <c r="Q82" s="2">
        <f t="shared" si="39"/>
        <v>1.3174111282775856</v>
      </c>
      <c r="R82" s="2">
        <f t="shared" si="40"/>
        <v>2.2822137406908818E-2</v>
      </c>
      <c r="S82" s="2">
        <f t="shared" si="41"/>
        <v>-5.0513723168287818E-2</v>
      </c>
      <c r="T82" s="2">
        <f t="shared" si="42"/>
        <v>2.6141489633437049</v>
      </c>
      <c r="U82" s="2">
        <f t="shared" si="43"/>
        <v>3.7247239868492659</v>
      </c>
      <c r="V82" s="2">
        <f t="shared" si="44"/>
        <v>2.95879412713228</v>
      </c>
      <c r="W82" s="2">
        <f t="shared" si="45"/>
        <v>12.446831477383192</v>
      </c>
      <c r="X82" s="2">
        <f t="shared" si="46"/>
        <v>0.13770951015475527</v>
      </c>
      <c r="Y82" s="2">
        <f t="shared" si="47"/>
        <v>1.00807656421005</v>
      </c>
      <c r="Z82" s="2">
        <f t="shared" si="48"/>
        <v>3.8525074542203139</v>
      </c>
      <c r="AA82" s="2">
        <f t="shared" si="49"/>
        <v>4.3047285235967898</v>
      </c>
      <c r="AB82" s="2">
        <f t="shared" si="50"/>
        <v>4.5480412870636304E-2</v>
      </c>
      <c r="AC82" s="2">
        <f t="shared" si="51"/>
        <v>2.8027294586609512</v>
      </c>
      <c r="AD82" s="2">
        <f t="shared" si="52"/>
        <v>0.1466458273861464</v>
      </c>
    </row>
    <row r="83" spans="1:30" ht="15" customHeight="1">
      <c r="A83" s="1" t="s">
        <v>137</v>
      </c>
      <c r="B83" s="2">
        <v>52.146971534509696</v>
      </c>
      <c r="C83" s="2">
        <v>0.74752741399718436</v>
      </c>
      <c r="D83" s="2">
        <v>-0.23048762614762258</v>
      </c>
      <c r="E83" s="2">
        <v>71.409407811220376</v>
      </c>
      <c r="F83" s="2">
        <v>136.9404950811427</v>
      </c>
      <c r="G83" s="2">
        <v>77.442734452451219</v>
      </c>
      <c r="H83" s="2">
        <v>272.53514004189151</v>
      </c>
      <c r="I83" s="2">
        <v>3.0906297320948672</v>
      </c>
      <c r="J83" s="2">
        <v>41.403927266121386</v>
      </c>
      <c r="K83" s="2">
        <v>51.550814815272339</v>
      </c>
      <c r="L83" s="2">
        <v>178.19207997736993</v>
      </c>
      <c r="M83" s="2">
        <v>4.9277667006432893</v>
      </c>
      <c r="N83" s="2">
        <v>92.72636770006504</v>
      </c>
      <c r="O83" s="2">
        <v>6.313434414449774</v>
      </c>
      <c r="P83" s="1">
        <v>1.3265000000000029</v>
      </c>
      <c r="Q83" s="2">
        <f t="shared" si="39"/>
        <v>3.9311701119117668</v>
      </c>
      <c r="R83" s="2">
        <f t="shared" si="40"/>
        <v>5.6353367055950454E-2</v>
      </c>
      <c r="S83" s="2">
        <f t="shared" si="41"/>
        <v>-1.7375622023944371E-2</v>
      </c>
      <c r="T83" s="2">
        <f t="shared" si="42"/>
        <v>5.3832949725759685</v>
      </c>
      <c r="U83" s="2">
        <f t="shared" si="43"/>
        <v>10.323444785611942</v>
      </c>
      <c r="V83" s="2">
        <f t="shared" si="44"/>
        <v>5.8381254770034721</v>
      </c>
      <c r="W83" s="2">
        <f t="shared" si="45"/>
        <v>20.545430836177228</v>
      </c>
      <c r="X83" s="2">
        <f t="shared" si="46"/>
        <v>0.23299131037277501</v>
      </c>
      <c r="Y83" s="2">
        <f t="shared" si="47"/>
        <v>3.121291162165194</v>
      </c>
      <c r="Z83" s="2">
        <f t="shared" si="48"/>
        <v>3.8862280297981324</v>
      </c>
      <c r="AA83" s="2">
        <f t="shared" si="49"/>
        <v>13.433251411788129</v>
      </c>
      <c r="AB83" s="2">
        <f t="shared" si="50"/>
        <v>0.37148637019549785</v>
      </c>
      <c r="AC83" s="2">
        <f t="shared" si="51"/>
        <v>6.9903028797636519</v>
      </c>
      <c r="AD83" s="2">
        <f t="shared" si="52"/>
        <v>0.47594680847717757</v>
      </c>
    </row>
    <row r="84" spans="1:30">
      <c r="A84" s="1" t="s">
        <v>138</v>
      </c>
      <c r="B84" s="2">
        <v>59.119109138600372</v>
      </c>
      <c r="C84" s="2">
        <v>1.1925859388165954</v>
      </c>
      <c r="D84" s="2">
        <v>9.9604065270723456</v>
      </c>
      <c r="E84" s="2">
        <v>50.587818750403002</v>
      </c>
      <c r="F84" s="2">
        <v>203.40506941367047</v>
      </c>
      <c r="G84" s="2">
        <v>127.75251851855361</v>
      </c>
      <c r="H84" s="2">
        <v>484.28721141654557</v>
      </c>
      <c r="I84" s="2">
        <v>4.9558094298776609</v>
      </c>
      <c r="J84" s="2">
        <v>49.848181972722685</v>
      </c>
      <c r="K84" s="2">
        <v>55.940735767650864</v>
      </c>
      <c r="L84" s="2">
        <v>141.52553718233273</v>
      </c>
      <c r="M84" s="2">
        <v>2.556013822256145</v>
      </c>
      <c r="N84" s="2">
        <v>156.74031475428419</v>
      </c>
      <c r="O84" s="2">
        <v>11.062148286865067</v>
      </c>
      <c r="P84" s="1">
        <v>1.3533000000000008</v>
      </c>
      <c r="Q84" s="2">
        <f t="shared" si="39"/>
        <v>4.3685146780906186</v>
      </c>
      <c r="R84" s="2">
        <f t="shared" si="40"/>
        <v>8.8124284254532975E-2</v>
      </c>
      <c r="S84" s="2">
        <f t="shared" si="41"/>
        <v>0.73600875837377822</v>
      </c>
      <c r="T84" s="2">
        <f t="shared" si="42"/>
        <v>3.7381082354542947</v>
      </c>
      <c r="U84" s="2">
        <f t="shared" si="43"/>
        <v>15.030301441932341</v>
      </c>
      <c r="V84" s="2">
        <f t="shared" si="44"/>
        <v>9.4400737839764677</v>
      </c>
      <c r="W84" s="2">
        <f t="shared" si="45"/>
        <v>35.785650736462372</v>
      </c>
      <c r="X84" s="2">
        <f t="shared" si="46"/>
        <v>0.36620183476521528</v>
      </c>
      <c r="Y84" s="2">
        <f t="shared" si="47"/>
        <v>3.6834539254210195</v>
      </c>
      <c r="Z84" s="2">
        <f t="shared" si="48"/>
        <v>4.1336537181445978</v>
      </c>
      <c r="AA84" s="2">
        <f t="shared" si="49"/>
        <v>10.457809590063743</v>
      </c>
      <c r="AB84" s="2">
        <f t="shared" si="50"/>
        <v>0.18887266845903669</v>
      </c>
      <c r="AC84" s="2">
        <f t="shared" si="51"/>
        <v>11.582081929674432</v>
      </c>
      <c r="AD84" s="2">
        <f t="shared" si="52"/>
        <v>0.81742025322286715</v>
      </c>
    </row>
    <row r="85" spans="1:30">
      <c r="A85" s="1" t="s">
        <v>139</v>
      </c>
      <c r="B85" s="2">
        <v>98.394997303156373</v>
      </c>
      <c r="C85" s="2">
        <v>0.77093432158060382</v>
      </c>
      <c r="D85" s="2">
        <v>-0.55927037574732719</v>
      </c>
      <c r="E85" s="2">
        <v>42.507672357843262</v>
      </c>
      <c r="F85" s="2">
        <v>191.51352303515503</v>
      </c>
      <c r="G85" s="2">
        <v>91.003074508314654</v>
      </c>
      <c r="H85" s="2">
        <v>324.30052319491244</v>
      </c>
      <c r="I85" s="2">
        <v>4.346565784751558</v>
      </c>
      <c r="J85" s="2">
        <v>33.743382287108453</v>
      </c>
      <c r="K85" s="2">
        <v>37.593277155447453</v>
      </c>
      <c r="L85" s="2">
        <v>103.71819738696182</v>
      </c>
      <c r="M85" s="2">
        <v>2.2126534067960977</v>
      </c>
      <c r="N85" s="2">
        <v>186.28841708728922</v>
      </c>
      <c r="O85" s="2">
        <v>7.126880682202664</v>
      </c>
      <c r="P85" s="1">
        <v>1.2081000000000017</v>
      </c>
      <c r="Q85" s="2">
        <f t="shared" si="39"/>
        <v>8.1446070112702778</v>
      </c>
      <c r="R85" s="2">
        <f t="shared" si="40"/>
        <v>6.3813783758016954E-2</v>
      </c>
      <c r="S85" s="2">
        <f t="shared" si="41"/>
        <v>-4.6293384301574904E-2</v>
      </c>
      <c r="T85" s="2">
        <f t="shared" si="42"/>
        <v>3.5185557783166295</v>
      </c>
      <c r="U85" s="2">
        <f t="shared" si="43"/>
        <v>15.852456173756707</v>
      </c>
      <c r="V85" s="2">
        <f t="shared" si="44"/>
        <v>7.5327435235754097</v>
      </c>
      <c r="W85" s="2">
        <f t="shared" si="45"/>
        <v>26.843847628086415</v>
      </c>
      <c r="X85" s="2">
        <f t="shared" si="46"/>
        <v>0.35978526485817003</v>
      </c>
      <c r="Y85" s="2">
        <f t="shared" si="47"/>
        <v>2.7930951317861443</v>
      </c>
      <c r="Z85" s="2">
        <f t="shared" si="48"/>
        <v>3.1117686578468176</v>
      </c>
      <c r="AA85" s="2">
        <f t="shared" si="49"/>
        <v>8.5852327942191593</v>
      </c>
      <c r="AB85" s="2">
        <f t="shared" si="50"/>
        <v>0.18315151119908077</v>
      </c>
      <c r="AC85" s="2">
        <f t="shared" si="51"/>
        <v>15.419950094138645</v>
      </c>
      <c r="AD85" s="2">
        <f t="shared" si="52"/>
        <v>0.58992473157873138</v>
      </c>
    </row>
    <row r="86" spans="1:30">
      <c r="A86" s="1" t="s">
        <v>140</v>
      </c>
      <c r="B86" s="2">
        <v>132.72120307394638</v>
      </c>
      <c r="C86" s="2">
        <v>1.1691006621430553</v>
      </c>
      <c r="D86" s="2">
        <v>-1.0049735633955232</v>
      </c>
      <c r="E86" s="2">
        <v>84.229846100776925</v>
      </c>
      <c r="F86" s="2">
        <v>226.90086830190901</v>
      </c>
      <c r="G86" s="2">
        <v>125.72178338084376</v>
      </c>
      <c r="H86" s="2">
        <v>479.41171767461083</v>
      </c>
      <c r="I86" s="2">
        <v>4.5386371185246839</v>
      </c>
      <c r="J86" s="2">
        <v>48.618925266533829</v>
      </c>
      <c r="K86" s="2">
        <v>56.237486009376028</v>
      </c>
      <c r="L86" s="2">
        <v>134.76392597952338</v>
      </c>
      <c r="M86" s="2">
        <v>0.82058665888511551</v>
      </c>
      <c r="N86" s="2">
        <v>201.50936603383602</v>
      </c>
      <c r="O86" s="2">
        <v>11.406075069683938</v>
      </c>
      <c r="P86" s="1">
        <v>1.4879999999999995</v>
      </c>
      <c r="Q86" s="2">
        <f t="shared" si="39"/>
        <v>8.9194356904533887</v>
      </c>
      <c r="R86" s="2">
        <f t="shared" si="40"/>
        <v>7.856859288595805E-2</v>
      </c>
      <c r="S86" s="2">
        <f t="shared" si="41"/>
        <v>-6.7538545927118526E-2</v>
      </c>
      <c r="T86" s="2">
        <f t="shared" si="42"/>
        <v>5.6606079368801714</v>
      </c>
      <c r="U86" s="2">
        <f t="shared" si="43"/>
        <v>15.248714267601418</v>
      </c>
      <c r="V86" s="2">
        <f t="shared" si="44"/>
        <v>8.4490445820459552</v>
      </c>
      <c r="W86" s="2">
        <f t="shared" si="45"/>
        <v>32.218529413616331</v>
      </c>
      <c r="X86" s="2">
        <f t="shared" si="46"/>
        <v>0.30501593538472349</v>
      </c>
      <c r="Y86" s="2">
        <f t="shared" si="47"/>
        <v>3.2674008915681347</v>
      </c>
      <c r="Z86" s="2">
        <f t="shared" si="48"/>
        <v>3.7794009414903256</v>
      </c>
      <c r="AA86" s="2">
        <f t="shared" si="49"/>
        <v>9.0567154556131335</v>
      </c>
      <c r="AB86" s="2">
        <f t="shared" si="50"/>
        <v>5.5146952882064233E-2</v>
      </c>
      <c r="AC86" s="2">
        <f t="shared" si="51"/>
        <v>13.542296104424468</v>
      </c>
      <c r="AD86" s="2">
        <f t="shared" si="52"/>
        <v>0.76653730307015744</v>
      </c>
    </row>
    <row r="87" spans="1:30">
      <c r="A87" s="1" t="s">
        <v>141</v>
      </c>
      <c r="B87" s="2">
        <v>225.97284090041083</v>
      </c>
      <c r="C87" s="2">
        <v>4.7193693498080291</v>
      </c>
      <c r="D87" s="2">
        <v>-1.0490784587599529</v>
      </c>
      <c r="E87" s="2">
        <v>20.569962838721739</v>
      </c>
      <c r="F87" s="2">
        <v>261.21441116559436</v>
      </c>
      <c r="G87" s="2">
        <v>108.03710596290914</v>
      </c>
      <c r="H87" s="2">
        <v>105.18060265196257</v>
      </c>
      <c r="I87" s="2">
        <v>3.4754799747508254</v>
      </c>
      <c r="J87" s="2">
        <v>58.327657008503195</v>
      </c>
      <c r="K87" s="2">
        <v>25.63909781457636</v>
      </c>
      <c r="L87" s="2">
        <v>34.993899174765801</v>
      </c>
      <c r="M87" s="2">
        <v>-2.4366848463782238E-2</v>
      </c>
      <c r="N87" s="2">
        <v>165.23129585572093</v>
      </c>
      <c r="O87" s="2">
        <v>11.659444729059516</v>
      </c>
      <c r="P87" s="1">
        <v>0.51539999999999964</v>
      </c>
      <c r="Q87" s="2">
        <f t="shared" si="39"/>
        <v>43.844167811488362</v>
      </c>
      <c r="R87" s="2">
        <f t="shared" si="40"/>
        <v>0.9156711970911976</v>
      </c>
      <c r="S87" s="2">
        <f t="shared" si="41"/>
        <v>-0.20354646076056532</v>
      </c>
      <c r="T87" s="2">
        <f t="shared" si="42"/>
        <v>3.9910676831047254</v>
      </c>
      <c r="U87" s="2">
        <f t="shared" si="43"/>
        <v>50.681880319284936</v>
      </c>
      <c r="V87" s="2">
        <f t="shared" si="44"/>
        <v>20.961797819734034</v>
      </c>
      <c r="W87" s="2">
        <f t="shared" si="45"/>
        <v>20.407567452844908</v>
      </c>
      <c r="X87" s="2">
        <f t="shared" si="46"/>
        <v>0.67432673161638113</v>
      </c>
      <c r="Y87" s="2">
        <f t="shared" si="47"/>
        <v>11.316968763776337</v>
      </c>
      <c r="Z87" s="2">
        <f t="shared" si="48"/>
        <v>4.9746018266543226</v>
      </c>
      <c r="AA87" s="2">
        <f t="shared" si="49"/>
        <v>6.7896583575409055</v>
      </c>
      <c r="AB87" s="2">
        <f t="shared" si="50"/>
        <v>-4.7277548435743612E-3</v>
      </c>
      <c r="AC87" s="2">
        <f t="shared" si="51"/>
        <v>32.058846692999815</v>
      </c>
      <c r="AD87" s="2">
        <f t="shared" si="52"/>
        <v>2.262212791823734</v>
      </c>
    </row>
    <row r="88" spans="1:30">
      <c r="A88" s="1" t="s">
        <v>142</v>
      </c>
      <c r="B88" s="2">
        <v>214.62897707744747</v>
      </c>
      <c r="C88" s="2">
        <v>1.6046493517238796</v>
      </c>
      <c r="D88" s="2">
        <v>-0.93687490919465011</v>
      </c>
      <c r="E88" s="2">
        <v>60.708517810738286</v>
      </c>
      <c r="F88" s="2">
        <v>232.80293390017212</v>
      </c>
      <c r="G88" s="2">
        <v>93.20492534145248</v>
      </c>
      <c r="H88" s="2">
        <v>356.07789073977455</v>
      </c>
      <c r="I88" s="2">
        <v>4.9982919749819485</v>
      </c>
      <c r="J88" s="2">
        <v>42.818245087651142</v>
      </c>
      <c r="K88" s="2">
        <v>43.355420789418801</v>
      </c>
      <c r="L88" s="2">
        <v>80.199156793969394</v>
      </c>
      <c r="M88" s="2">
        <v>2.523571742135629</v>
      </c>
      <c r="N88" s="2">
        <v>240.18931606762897</v>
      </c>
      <c r="O88" s="2">
        <v>10.155795286025313</v>
      </c>
      <c r="P88" s="1">
        <v>1.5249999999999986</v>
      </c>
      <c r="Q88" s="2">
        <f t="shared" si="39"/>
        <v>14.074031283767061</v>
      </c>
      <c r="R88" s="2">
        <f t="shared" si="40"/>
        <v>0.10522290830976271</v>
      </c>
      <c r="S88" s="2">
        <f t="shared" si="41"/>
        <v>-6.1434420275059083E-2</v>
      </c>
      <c r="T88" s="2">
        <f t="shared" si="42"/>
        <v>3.980886413818908</v>
      </c>
      <c r="U88" s="2">
        <f t="shared" si="43"/>
        <v>15.265766157388351</v>
      </c>
      <c r="V88" s="2">
        <f t="shared" si="44"/>
        <v>6.1117983830460707</v>
      </c>
      <c r="W88" s="2">
        <f t="shared" si="45"/>
        <v>23.349369884575403</v>
      </c>
      <c r="X88" s="2">
        <f t="shared" si="46"/>
        <v>0.32775685081848877</v>
      </c>
      <c r="Y88" s="2">
        <f t="shared" si="47"/>
        <v>2.807753776239422</v>
      </c>
      <c r="Z88" s="2">
        <f t="shared" si="48"/>
        <v>2.8429784124209077</v>
      </c>
      <c r="AA88" s="2">
        <f t="shared" si="49"/>
        <v>5.2589611012438997</v>
      </c>
      <c r="AB88" s="2">
        <f t="shared" si="50"/>
        <v>0.16548011423840206</v>
      </c>
      <c r="AC88" s="2">
        <f t="shared" si="51"/>
        <v>15.750119086401915</v>
      </c>
      <c r="AD88" s="2">
        <f t="shared" si="52"/>
        <v>0.6659537892475621</v>
      </c>
    </row>
    <row r="89" spans="1:30">
      <c r="A89" s="1" t="s">
        <v>143</v>
      </c>
      <c r="B89" s="2">
        <v>70.869045013755212</v>
      </c>
      <c r="C89" s="2">
        <v>0.76369617185540351</v>
      </c>
      <c r="D89" s="2">
        <v>-0.38227715106938748</v>
      </c>
      <c r="E89" s="2">
        <v>55.739659665753059</v>
      </c>
      <c r="F89" s="2">
        <v>175.42133918062632</v>
      </c>
      <c r="G89" s="2">
        <v>101.30760943741365</v>
      </c>
      <c r="H89" s="2">
        <v>441.12447727920517</v>
      </c>
      <c r="I89" s="2">
        <v>6.2230998746550101</v>
      </c>
      <c r="J89" s="2">
        <v>36.881020692159851</v>
      </c>
      <c r="K89" s="2">
        <v>40.326239259501577</v>
      </c>
      <c r="L89" s="2">
        <v>115.20707559219477</v>
      </c>
      <c r="M89" s="2">
        <v>2.981785470156999</v>
      </c>
      <c r="N89" s="2">
        <v>178.34625086294312</v>
      </c>
      <c r="O89" s="2">
        <v>7.8267613225721959</v>
      </c>
      <c r="P89" s="1">
        <v>2.4367000000000019</v>
      </c>
      <c r="Q89" s="2">
        <f t="shared" si="39"/>
        <v>2.9084025531971585</v>
      </c>
      <c r="R89" s="2">
        <f t="shared" si="40"/>
        <v>3.1341411411146346E-2</v>
      </c>
      <c r="S89" s="2">
        <f t="shared" si="41"/>
        <v>-1.5688314157236722E-2</v>
      </c>
      <c r="T89" s="2">
        <f t="shared" si="42"/>
        <v>2.2875060395515665</v>
      </c>
      <c r="U89" s="2">
        <f t="shared" si="43"/>
        <v>7.1991356827112973</v>
      </c>
      <c r="V89" s="2">
        <f t="shared" si="44"/>
        <v>4.1575741551037702</v>
      </c>
      <c r="W89" s="2">
        <f t="shared" si="45"/>
        <v>18.103356066779039</v>
      </c>
      <c r="X89" s="2">
        <f t="shared" si="46"/>
        <v>0.25539048199019188</v>
      </c>
      <c r="Y89" s="2">
        <f t="shared" si="47"/>
        <v>1.5135642751327543</v>
      </c>
      <c r="Z89" s="2">
        <f t="shared" si="48"/>
        <v>1.6549529798293408</v>
      </c>
      <c r="AA89" s="2">
        <f t="shared" si="49"/>
        <v>4.7279958793530055</v>
      </c>
      <c r="AB89" s="2">
        <f t="shared" si="50"/>
        <v>0.12236982271748663</v>
      </c>
      <c r="AC89" s="2">
        <f t="shared" si="51"/>
        <v>7.3191714557780188</v>
      </c>
      <c r="AD89" s="2">
        <f t="shared" si="52"/>
        <v>0.32120332099036364</v>
      </c>
    </row>
    <row r="90" spans="1:30">
      <c r="A90" s="1" t="s">
        <v>144</v>
      </c>
      <c r="B90" s="2">
        <v>80.356541243315803</v>
      </c>
      <c r="C90" s="2">
        <v>0.76676945870175151</v>
      </c>
      <c r="D90" s="2">
        <v>9.6340095736739378E-2</v>
      </c>
      <c r="E90" s="2">
        <v>53.334814518323981</v>
      </c>
      <c r="F90" s="2">
        <v>154.92408889580531</v>
      </c>
      <c r="G90" s="2">
        <v>101.07132145472228</v>
      </c>
      <c r="H90" s="2">
        <v>514.78431800528926</v>
      </c>
      <c r="I90" s="2">
        <v>4.2101330740778664</v>
      </c>
      <c r="J90" s="2">
        <v>29.256826172941771</v>
      </c>
      <c r="K90" s="2">
        <v>38.806930801247709</v>
      </c>
      <c r="L90" s="2">
        <v>105.61209094833931</v>
      </c>
      <c r="M90" s="2">
        <v>2.5286722041536045</v>
      </c>
      <c r="N90" s="2">
        <v>112.70007997361317</v>
      </c>
      <c r="O90" s="2">
        <v>6.8189222535158915</v>
      </c>
      <c r="P90" s="1">
        <v>2.9541000000000004</v>
      </c>
      <c r="Q90" s="2">
        <f t="shared" si="39"/>
        <v>2.7201699754008257</v>
      </c>
      <c r="R90" s="2">
        <f t="shared" si="40"/>
        <v>2.5956110446557375E-2</v>
      </c>
      <c r="S90" s="2">
        <f t="shared" si="41"/>
        <v>3.2612333955092708E-3</v>
      </c>
      <c r="T90" s="2">
        <f t="shared" si="42"/>
        <v>1.8054505439329736</v>
      </c>
      <c r="U90" s="2">
        <f t="shared" si="43"/>
        <v>5.2443752376630881</v>
      </c>
      <c r="V90" s="2">
        <f t="shared" si="44"/>
        <v>3.4213913359304784</v>
      </c>
      <c r="W90" s="2">
        <f t="shared" si="45"/>
        <v>17.426096543965649</v>
      </c>
      <c r="X90" s="2">
        <f t="shared" si="46"/>
        <v>0.14251829911234778</v>
      </c>
      <c r="Y90" s="2">
        <f t="shared" si="47"/>
        <v>0.99038035858440032</v>
      </c>
      <c r="Z90" s="2">
        <f t="shared" si="48"/>
        <v>1.3136634102179245</v>
      </c>
      <c r="AA90" s="2">
        <f t="shared" si="49"/>
        <v>3.5751020936440647</v>
      </c>
      <c r="AB90" s="2">
        <f t="shared" si="50"/>
        <v>8.5598734103571453E-2</v>
      </c>
      <c r="AC90" s="2">
        <f t="shared" si="51"/>
        <v>3.8150394358218467</v>
      </c>
      <c r="AD90" s="2">
        <f t="shared" si="52"/>
        <v>0.2308290935823395</v>
      </c>
    </row>
    <row r="91" spans="1:30" ht="15" customHeight="1">
      <c r="A91" s="1" t="s">
        <v>145</v>
      </c>
      <c r="B91" s="2">
        <v>31.141019457526166</v>
      </c>
      <c r="C91" s="2">
        <v>0.58272296401053625</v>
      </c>
      <c r="D91" s="2">
        <v>0.19364917850805499</v>
      </c>
      <c r="E91" s="2">
        <v>50.571785978141278</v>
      </c>
      <c r="F91" s="2">
        <v>144.74691027861437</v>
      </c>
      <c r="G91" s="2">
        <v>108.58683484201848</v>
      </c>
      <c r="H91" s="2">
        <v>272.18367751653244</v>
      </c>
      <c r="I91" s="2">
        <v>6.3817190209032733</v>
      </c>
      <c r="J91" s="2">
        <v>23.864307699339719</v>
      </c>
      <c r="K91" s="2">
        <v>28.789657071609607</v>
      </c>
      <c r="L91" s="2">
        <v>61.29558124546422</v>
      </c>
      <c r="M91" s="2">
        <v>0.15162695321800143</v>
      </c>
      <c r="N91" s="2">
        <v>58.997968568862674</v>
      </c>
      <c r="O91" s="2">
        <v>6.1095455826000276</v>
      </c>
      <c r="P91" s="1">
        <v>3.9478000000000009</v>
      </c>
      <c r="Q91" s="2">
        <f t="shared" si="39"/>
        <v>0.78881958198303259</v>
      </c>
      <c r="R91" s="2">
        <f t="shared" si="40"/>
        <v>1.4760701251596741E-2</v>
      </c>
      <c r="S91" s="2">
        <f t="shared" si="41"/>
        <v>4.9052428823155927E-3</v>
      </c>
      <c r="T91" s="2">
        <f t="shared" si="42"/>
        <v>1.2810118541501918</v>
      </c>
      <c r="U91" s="2">
        <f t="shared" si="43"/>
        <v>3.6665208541115137</v>
      </c>
      <c r="V91" s="2">
        <f t="shared" si="44"/>
        <v>2.7505657541420145</v>
      </c>
      <c r="W91" s="2">
        <f t="shared" si="45"/>
        <v>6.8945660245334723</v>
      </c>
      <c r="X91" s="2">
        <f t="shared" si="46"/>
        <v>0.16165254118504666</v>
      </c>
      <c r="Y91" s="2">
        <f t="shared" si="47"/>
        <v>0.60449637011347368</v>
      </c>
      <c r="Z91" s="2">
        <f t="shared" si="48"/>
        <v>0.72925824691244756</v>
      </c>
      <c r="AA91" s="2">
        <f t="shared" si="49"/>
        <v>1.5526516349730028</v>
      </c>
      <c r="AB91" s="2">
        <f t="shared" si="50"/>
        <v>3.8407962211358584E-3</v>
      </c>
      <c r="AC91" s="2">
        <f t="shared" si="51"/>
        <v>1.4944518103465896</v>
      </c>
      <c r="AD91" s="2">
        <f t="shared" si="52"/>
        <v>0.1547582345255592</v>
      </c>
    </row>
    <row r="92" spans="1:30" ht="15" customHeight="1">
      <c r="A92" s="1" t="s">
        <v>146</v>
      </c>
      <c r="B92" s="2">
        <v>18.674231854788818</v>
      </c>
      <c r="C92" s="2">
        <v>0.35871161369740534</v>
      </c>
      <c r="D92" s="2">
        <v>1.3258096042675187</v>
      </c>
      <c r="E92" s="2">
        <v>81.850866505776494</v>
      </c>
      <c r="F92" s="2">
        <v>211.74000862875735</v>
      </c>
      <c r="G92" s="2">
        <v>181.75127949115196</v>
      </c>
      <c r="H92" s="2">
        <v>234.83578713312806</v>
      </c>
      <c r="I92" s="2">
        <v>12.508432299478152</v>
      </c>
      <c r="J92" s="2">
        <v>40.39606373545908</v>
      </c>
      <c r="K92" s="2">
        <v>50.537450909459281</v>
      </c>
      <c r="L92" s="2">
        <v>25.725181484358625</v>
      </c>
      <c r="M92" s="2">
        <v>2.5092787444379132</v>
      </c>
      <c r="N92" s="2">
        <v>21.268610395016676</v>
      </c>
      <c r="O92" s="2">
        <v>8.3868196375646598</v>
      </c>
      <c r="P92" s="1">
        <v>2.4177999999999997</v>
      </c>
      <c r="Q92" s="2">
        <f t="shared" si="39"/>
        <v>0.77236462299564979</v>
      </c>
      <c r="R92" s="2">
        <f t="shared" si="40"/>
        <v>1.4836281483059202E-2</v>
      </c>
      <c r="S92" s="2">
        <f t="shared" si="41"/>
        <v>5.4835371174932541E-2</v>
      </c>
      <c r="T92" s="2">
        <f t="shared" si="42"/>
        <v>3.3853447971617388</v>
      </c>
      <c r="U92" s="2">
        <f t="shared" si="43"/>
        <v>8.7575485411844394</v>
      </c>
      <c r="V92" s="2">
        <f t="shared" si="44"/>
        <v>7.5172172839420961</v>
      </c>
      <c r="W92" s="2">
        <f t="shared" si="45"/>
        <v>9.7127879532272363</v>
      </c>
      <c r="X92" s="2">
        <f t="shared" si="46"/>
        <v>0.51734768382323404</v>
      </c>
      <c r="Y92" s="2">
        <f t="shared" si="47"/>
        <v>1.6707777208809282</v>
      </c>
      <c r="Z92" s="2">
        <f t="shared" si="48"/>
        <v>2.0902246219480225</v>
      </c>
      <c r="AA92" s="2">
        <f t="shared" si="49"/>
        <v>1.0639912930911832</v>
      </c>
      <c r="AB92" s="2">
        <f t="shared" si="50"/>
        <v>0.10378355300016187</v>
      </c>
      <c r="AC92" s="2">
        <f t="shared" si="51"/>
        <v>0.8796678962286657</v>
      </c>
      <c r="AD92" s="2">
        <f t="shared" si="52"/>
        <v>0.34687813870314588</v>
      </c>
    </row>
    <row r="93" spans="1:30" ht="15" customHeight="1">
      <c r="A93" s="1" t="s">
        <v>147</v>
      </c>
      <c r="B93" s="2">
        <v>49.645793181696732</v>
      </c>
      <c r="C93" s="2">
        <v>0.95193207534404234</v>
      </c>
      <c r="D93" s="2">
        <v>2.5279367037023688</v>
      </c>
      <c r="E93" s="2">
        <v>45.593099981405757</v>
      </c>
      <c r="F93" s="2">
        <v>726.67353997513226</v>
      </c>
      <c r="G93" s="2">
        <v>166.12104342669329</v>
      </c>
      <c r="H93" s="2">
        <v>663.53668410826447</v>
      </c>
      <c r="I93" s="2">
        <v>16.354650353281333</v>
      </c>
      <c r="J93" s="2">
        <v>53.386102968845705</v>
      </c>
      <c r="K93" s="2">
        <v>44.146212397827703</v>
      </c>
      <c r="L93" s="2">
        <v>61.057341623950961</v>
      </c>
      <c r="M93" s="2">
        <v>8.1649526585421057</v>
      </c>
      <c r="N93" s="2">
        <v>87.264726051941807</v>
      </c>
      <c r="O93" s="2">
        <v>8.88248240577777</v>
      </c>
      <c r="P93" s="1">
        <v>2.1749000000000009</v>
      </c>
      <c r="Q93" s="2">
        <f t="shared" si="39"/>
        <v>2.2826701541080836</v>
      </c>
      <c r="R93" s="2">
        <f t="shared" si="40"/>
        <v>4.3769004337856549E-2</v>
      </c>
      <c r="S93" s="2">
        <f t="shared" si="41"/>
        <v>0.11623231889752943</v>
      </c>
      <c r="T93" s="2">
        <f t="shared" si="42"/>
        <v>2.0963308649319852</v>
      </c>
      <c r="U93" s="2">
        <f t="shared" si="43"/>
        <v>33.411813875356657</v>
      </c>
      <c r="V93" s="2">
        <f t="shared" si="44"/>
        <v>7.6381003000916472</v>
      </c>
      <c r="W93" s="2">
        <f t="shared" si="45"/>
        <v>30.508836457228568</v>
      </c>
      <c r="X93" s="2">
        <f t="shared" si="46"/>
        <v>0.75197252072653109</v>
      </c>
      <c r="Y93" s="2">
        <f t="shared" si="47"/>
        <v>2.4546463271343826</v>
      </c>
      <c r="Z93" s="2">
        <f t="shared" si="48"/>
        <v>2.0298042391754882</v>
      </c>
      <c r="AA93" s="2">
        <f t="shared" si="49"/>
        <v>2.807363171821736</v>
      </c>
      <c r="AB93" s="2">
        <f t="shared" si="50"/>
        <v>0.37541738280114501</v>
      </c>
      <c r="AC93" s="2">
        <f t="shared" si="51"/>
        <v>4.0123557888611785</v>
      </c>
      <c r="AD93" s="2">
        <f t="shared" si="52"/>
        <v>0.40840877308279766</v>
      </c>
    </row>
    <row r="94" spans="1:30" ht="15" customHeight="1">
      <c r="A94" s="1" t="s">
        <v>148</v>
      </c>
      <c r="B94" s="2">
        <v>30.186162241227567</v>
      </c>
      <c r="C94" s="2">
        <v>0.77227903518807528</v>
      </c>
      <c r="D94" s="2">
        <v>0.9737376155050308</v>
      </c>
      <c r="E94" s="2">
        <v>38.173857114449959</v>
      </c>
      <c r="F94" s="2">
        <v>449.28253040968838</v>
      </c>
      <c r="G94" s="2">
        <v>113.78375511076889</v>
      </c>
      <c r="H94" s="2">
        <v>950.10903062870227</v>
      </c>
      <c r="I94" s="2">
        <v>17.813149914426933</v>
      </c>
      <c r="J94" s="2">
        <v>49.927367507944432</v>
      </c>
      <c r="K94" s="2">
        <v>73.799789390553627</v>
      </c>
      <c r="L94" s="2">
        <v>52.400489907531615</v>
      </c>
      <c r="M94" s="2">
        <v>2.9035416677145434</v>
      </c>
      <c r="N94" s="2">
        <v>57.847160492095192</v>
      </c>
      <c r="O94" s="2">
        <v>5.860739024853828</v>
      </c>
      <c r="P94" s="1">
        <v>2.0189000000000021</v>
      </c>
      <c r="Q94" s="2">
        <f t="shared" si="39"/>
        <v>1.4951786735958956</v>
      </c>
      <c r="R94" s="2">
        <f t="shared" si="40"/>
        <v>3.8252465956118413E-2</v>
      </c>
      <c r="S94" s="2">
        <f t="shared" si="41"/>
        <v>4.8231096909457122E-2</v>
      </c>
      <c r="T94" s="2">
        <f t="shared" si="42"/>
        <v>1.8908245635965091</v>
      </c>
      <c r="U94" s="2">
        <f t="shared" si="43"/>
        <v>22.253827847327155</v>
      </c>
      <c r="V94" s="2">
        <f t="shared" si="44"/>
        <v>5.6359282337296932</v>
      </c>
      <c r="W94" s="2">
        <f t="shared" si="45"/>
        <v>47.060727655094418</v>
      </c>
      <c r="X94" s="2">
        <f t="shared" si="46"/>
        <v>0.88231957573069075</v>
      </c>
      <c r="Y94" s="2">
        <f t="shared" si="47"/>
        <v>2.4729985392017624</v>
      </c>
      <c r="Z94" s="2">
        <f t="shared" si="48"/>
        <v>3.6554455094632496</v>
      </c>
      <c r="AA94" s="2">
        <f t="shared" si="49"/>
        <v>2.5954970482704227</v>
      </c>
      <c r="AB94" s="2">
        <f t="shared" si="50"/>
        <v>0.14381800325496757</v>
      </c>
      <c r="AC94" s="2">
        <f t="shared" si="51"/>
        <v>2.8652811180392854</v>
      </c>
      <c r="AD94" s="2">
        <f t="shared" si="52"/>
        <v>0.29029367600444905</v>
      </c>
    </row>
    <row r="95" spans="1:30" ht="15" customHeight="1">
      <c r="A95" s="1" t="s">
        <v>149</v>
      </c>
      <c r="B95" s="2">
        <v>10.613174059113563</v>
      </c>
      <c r="C95" s="2">
        <v>0.25625768226263385</v>
      </c>
      <c r="D95" s="2">
        <v>-1.5625260766538367</v>
      </c>
      <c r="E95" s="2">
        <v>15.639557647763269</v>
      </c>
      <c r="F95" s="2">
        <v>243.07165719629555</v>
      </c>
      <c r="G95" s="2">
        <v>51.262172947138147</v>
      </c>
      <c r="H95" s="2">
        <v>360.21548446279951</v>
      </c>
      <c r="I95" s="2">
        <v>5.8563549960485561</v>
      </c>
      <c r="J95" s="2">
        <v>24.218266333081168</v>
      </c>
      <c r="K95" s="2">
        <v>25.622554172163998</v>
      </c>
      <c r="L95" s="2">
        <v>98.839189251518263</v>
      </c>
      <c r="M95" s="2">
        <v>107.05532750455774</v>
      </c>
      <c r="N95" s="2">
        <v>17.94779081738092</v>
      </c>
      <c r="O95" s="2">
        <v>1.2669622987991027</v>
      </c>
      <c r="P95" s="1">
        <v>0.87639999999999674</v>
      </c>
      <c r="Q95" s="2">
        <f t="shared" si="39"/>
        <v>1.2109965836505709</v>
      </c>
      <c r="R95" s="2">
        <f t="shared" si="40"/>
        <v>2.9239808564883025E-2</v>
      </c>
      <c r="S95" s="2">
        <f t="shared" si="41"/>
        <v>-0.17828914612663654</v>
      </c>
      <c r="T95" s="2">
        <f t="shared" si="42"/>
        <v>1.7845227804385357</v>
      </c>
      <c r="U95" s="2">
        <f t="shared" si="43"/>
        <v>27.735241578764999</v>
      </c>
      <c r="V95" s="2">
        <f t="shared" si="44"/>
        <v>5.8491753705087106</v>
      </c>
      <c r="W95" s="2">
        <f t="shared" si="45"/>
        <v>41.101721184710271</v>
      </c>
      <c r="X95" s="2">
        <f t="shared" si="46"/>
        <v>0.66822854815707189</v>
      </c>
      <c r="Y95" s="2">
        <f t="shared" si="47"/>
        <v>2.7633804579052099</v>
      </c>
      <c r="Z95" s="2">
        <f t="shared" si="48"/>
        <v>2.9236141227937122</v>
      </c>
      <c r="AA95" s="2">
        <f t="shared" si="49"/>
        <v>11.277862762610525</v>
      </c>
      <c r="AB95" s="2">
        <f t="shared" si="50"/>
        <v>12.215350011930413</v>
      </c>
      <c r="AC95" s="2">
        <f t="shared" si="51"/>
        <v>2.047899454288109</v>
      </c>
      <c r="AD95" s="2">
        <f t="shared" si="52"/>
        <v>0.14456438827009441</v>
      </c>
    </row>
    <row r="96" spans="1:30" ht="15" customHeight="1">
      <c r="A96" s="1" t="s">
        <v>150</v>
      </c>
      <c r="B96" s="2">
        <v>5.5612685354403109</v>
      </c>
      <c r="C96" s="2">
        <v>0.44889296424838365</v>
      </c>
      <c r="D96" s="2">
        <v>-2.2773343566981508</v>
      </c>
      <c r="E96" s="2">
        <v>18.248337673041135</v>
      </c>
      <c r="F96" s="2">
        <v>129.71456124514887</v>
      </c>
      <c r="G96" s="2">
        <v>58.185111399979156</v>
      </c>
      <c r="H96" s="2">
        <v>357.45418817739443</v>
      </c>
      <c r="I96" s="2">
        <v>5.4793253698688078</v>
      </c>
      <c r="J96" s="2">
        <v>21.316402791990829</v>
      </c>
      <c r="K96" s="2">
        <v>20.309801313451235</v>
      </c>
      <c r="L96" s="2">
        <v>16.23467266299949</v>
      </c>
      <c r="M96" s="2">
        <v>7.30588508519633</v>
      </c>
      <c r="N96" s="2">
        <v>14.536739255961827</v>
      </c>
      <c r="O96" s="2">
        <v>1.5923012295551271</v>
      </c>
      <c r="P96" s="1">
        <v>1.3081999999999994</v>
      </c>
      <c r="Q96" s="2">
        <f t="shared" si="39"/>
        <v>0.42510843414159255</v>
      </c>
      <c r="R96" s="2">
        <f t="shared" si="40"/>
        <v>3.4313787207489982E-2</v>
      </c>
      <c r="S96" s="2">
        <f t="shared" si="41"/>
        <v>-0.17408151327764501</v>
      </c>
      <c r="T96" s="2">
        <f t="shared" si="42"/>
        <v>1.3949195591684103</v>
      </c>
      <c r="U96" s="2">
        <f t="shared" si="43"/>
        <v>9.915499254330296</v>
      </c>
      <c r="V96" s="2">
        <f t="shared" si="44"/>
        <v>4.4477229322717617</v>
      </c>
      <c r="W96" s="2">
        <f t="shared" si="45"/>
        <v>27.324123847836308</v>
      </c>
      <c r="X96" s="2">
        <f t="shared" si="46"/>
        <v>0.41884462390068883</v>
      </c>
      <c r="Y96" s="2">
        <f t="shared" si="47"/>
        <v>1.6294452524071885</v>
      </c>
      <c r="Z96" s="2">
        <f t="shared" si="48"/>
        <v>1.5524997181968543</v>
      </c>
      <c r="AA96" s="2">
        <f t="shared" si="49"/>
        <v>1.24099317099828</v>
      </c>
      <c r="AB96" s="2">
        <f t="shared" si="50"/>
        <v>0.5584685128570811</v>
      </c>
      <c r="AC96" s="2">
        <f t="shared" si="51"/>
        <v>1.1112015942487261</v>
      </c>
      <c r="AD96" s="2">
        <f t="shared" si="52"/>
        <v>0.12171695685331968</v>
      </c>
    </row>
    <row r="97" spans="1:30">
      <c r="A97" s="1" t="s">
        <v>151</v>
      </c>
      <c r="B97" s="2">
        <v>4.3502733557953697</v>
      </c>
      <c r="C97" s="2">
        <v>0.32171936768046916</v>
      </c>
      <c r="D97" s="2">
        <v>-1.5139823602903144</v>
      </c>
      <c r="E97" s="2">
        <v>19.283204171965025</v>
      </c>
      <c r="F97" s="2">
        <v>113.45497743610531</v>
      </c>
      <c r="G97" s="2">
        <v>62.957678287798785</v>
      </c>
      <c r="H97" s="2">
        <v>368.8638173810063</v>
      </c>
      <c r="I97" s="2">
        <v>5.0694446468707461</v>
      </c>
      <c r="J97" s="2">
        <v>22.857058287658653</v>
      </c>
      <c r="K97" s="2">
        <v>17.317743288882102</v>
      </c>
      <c r="L97" s="2">
        <v>30.354724067881914</v>
      </c>
      <c r="M97" s="2">
        <v>2.1765168170926712</v>
      </c>
      <c r="N97" s="2">
        <v>12.128448207517431</v>
      </c>
      <c r="O97" s="2">
        <v>1.2871477034465428</v>
      </c>
      <c r="P97" s="1">
        <v>1.2942</v>
      </c>
      <c r="Q97" s="2">
        <f t="shared" si="39"/>
        <v>0.33613609610534462</v>
      </c>
      <c r="R97" s="2">
        <f t="shared" si="40"/>
        <v>2.4858551049333114E-2</v>
      </c>
      <c r="S97" s="2">
        <f t="shared" si="41"/>
        <v>-0.11698210170687023</v>
      </c>
      <c r="T97" s="2">
        <f t="shared" si="42"/>
        <v>1.4899709605907143</v>
      </c>
      <c r="U97" s="2">
        <f t="shared" si="43"/>
        <v>8.766417666211197</v>
      </c>
      <c r="V97" s="2">
        <f t="shared" si="44"/>
        <v>4.864601938479276</v>
      </c>
      <c r="W97" s="2">
        <f t="shared" si="45"/>
        <v>28.501299442204164</v>
      </c>
      <c r="X97" s="2">
        <f t="shared" si="46"/>
        <v>0.39170488694720651</v>
      </c>
      <c r="Y97" s="2">
        <f t="shared" si="47"/>
        <v>1.7661148421927564</v>
      </c>
      <c r="Z97" s="2">
        <f t="shared" si="48"/>
        <v>1.3381041020616677</v>
      </c>
      <c r="AA97" s="2">
        <f t="shared" si="49"/>
        <v>2.345443058868947</v>
      </c>
      <c r="AB97" s="2">
        <f t="shared" si="50"/>
        <v>0.16817468838608185</v>
      </c>
      <c r="AC97" s="2">
        <f t="shared" si="51"/>
        <v>0.93713863448597068</v>
      </c>
      <c r="AD97" s="2">
        <f t="shared" si="52"/>
        <v>9.9455084488219964E-2</v>
      </c>
    </row>
    <row r="98" spans="1:30" s="68" customFormat="1" ht="15" customHeight="1"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30">
      <c r="A99" s="1" t="s">
        <v>152</v>
      </c>
      <c r="B99" s="2">
        <v>49.381924348341229</v>
      </c>
      <c r="C99" s="2">
        <v>7.707815998933885</v>
      </c>
      <c r="D99" s="2">
        <v>2.372734898897066</v>
      </c>
      <c r="E99" s="2">
        <v>737.50857520895465</v>
      </c>
      <c r="F99" s="2">
        <v>589.02691047025883</v>
      </c>
      <c r="G99" s="2">
        <v>465.23287281750601</v>
      </c>
      <c r="H99" s="2">
        <v>731.80180822620991</v>
      </c>
      <c r="I99" s="2">
        <v>22.186796843307651</v>
      </c>
      <c r="J99" s="2">
        <v>292.7910922017582</v>
      </c>
      <c r="K99" s="2">
        <v>2147.2225679166113</v>
      </c>
      <c r="L99" s="2">
        <v>4152.3201390732274</v>
      </c>
      <c r="M99" s="2">
        <v>32.664882067084285</v>
      </c>
      <c r="N99" s="2">
        <v>188.99503934487558</v>
      </c>
      <c r="O99" s="2">
        <v>13.468277881782289</v>
      </c>
      <c r="P99" s="1">
        <v>0.99899999999999878</v>
      </c>
      <c r="Q99" s="2">
        <f t="shared" ref="Q99:Q134" si="53">(B99*0.1)/P99</f>
        <v>4.9431355704045341</v>
      </c>
      <c r="R99" s="2">
        <f t="shared" ref="R99:R134" si="54">(C99*0.1)/P99</f>
        <v>0.7715531530464359</v>
      </c>
      <c r="S99" s="2">
        <f t="shared" ref="S99:S134" si="55">(D99*0.1)/P99</f>
        <v>0.23751100089059751</v>
      </c>
      <c r="T99" s="2">
        <f t="shared" ref="T99:T134" si="56">(E99*0.1)/P99</f>
        <v>73.824682203098661</v>
      </c>
      <c r="U99" s="2">
        <f t="shared" ref="U99:U134" si="57">(F99*0.1)/P99</f>
        <v>58.961652699725683</v>
      </c>
      <c r="V99" s="2">
        <f t="shared" ref="V99:V134" si="58">(G99*0.1)/P99</f>
        <v>46.569857138889553</v>
      </c>
      <c r="W99" s="2">
        <f t="shared" ref="W99:W134" si="59">(H99*0.1)/P99</f>
        <v>73.253434256877966</v>
      </c>
      <c r="X99" s="2">
        <f t="shared" ref="X99:X134" si="60">(I99*0.1)/P99</f>
        <v>2.2209005849156838</v>
      </c>
      <c r="Y99" s="2">
        <f t="shared" ref="Y99:Y134" si="61">(J99*0.1)/P99</f>
        <v>29.308417637813672</v>
      </c>
      <c r="Z99" s="2">
        <f t="shared" ref="Z99:Z134" si="62">(K99*0.1)/P99</f>
        <v>214.93719398564707</v>
      </c>
      <c r="AA99" s="2">
        <f t="shared" ref="AA99:AA134" si="63">(L99*0.1)/P99</f>
        <v>415.64766156889215</v>
      </c>
      <c r="AB99" s="2">
        <f t="shared" ref="AB99:AB134" si="64">(M99*0.1)/P99</f>
        <v>3.2697579646731061</v>
      </c>
      <c r="AC99" s="2">
        <f t="shared" ref="AC99:AC134" si="65">(N99*0.1)/P99</f>
        <v>18.918422356844427</v>
      </c>
      <c r="AD99" s="2">
        <f t="shared" ref="AD99:AD134" si="66">(O99*0.1)/P99</f>
        <v>1.348175964142373</v>
      </c>
    </row>
    <row r="100" spans="1:30">
      <c r="A100" s="1" t="s">
        <v>153</v>
      </c>
      <c r="B100" s="2">
        <v>6.9190655207454208</v>
      </c>
      <c r="C100" s="2">
        <v>1.5636824336762167</v>
      </c>
      <c r="D100" s="2">
        <v>-1.1424872396494661</v>
      </c>
      <c r="E100" s="2">
        <v>142.19997196171144</v>
      </c>
      <c r="F100" s="2">
        <v>152.28027475235811</v>
      </c>
      <c r="G100" s="2">
        <v>229.76952562059955</v>
      </c>
      <c r="H100" s="2">
        <v>439.37535724601133</v>
      </c>
      <c r="I100" s="2">
        <v>7.3320174959529645</v>
      </c>
      <c r="J100" s="2">
        <v>65.031724484897296</v>
      </c>
      <c r="K100" s="2">
        <v>656.54062112387658</v>
      </c>
      <c r="L100" s="2">
        <v>758.19190044041056</v>
      </c>
      <c r="M100" s="2">
        <v>16.904309836791921</v>
      </c>
      <c r="N100" s="2">
        <v>46.193971550100905</v>
      </c>
      <c r="O100" s="2">
        <v>4.753245098821111</v>
      </c>
      <c r="P100" s="1">
        <v>2.9531999999999989</v>
      </c>
      <c r="Q100" s="2">
        <f t="shared" si="53"/>
        <v>0.23429044835247947</v>
      </c>
      <c r="R100" s="2">
        <f t="shared" si="54"/>
        <v>5.2948748262095939E-2</v>
      </c>
      <c r="S100" s="2">
        <f t="shared" si="55"/>
        <v>-3.8686416079150299E-2</v>
      </c>
      <c r="T100" s="2">
        <f t="shared" si="56"/>
        <v>4.8151148571621123</v>
      </c>
      <c r="U100" s="2">
        <f t="shared" si="57"/>
        <v>5.156449774900385</v>
      </c>
      <c r="V100" s="2">
        <f t="shared" si="58"/>
        <v>7.7803577685425855</v>
      </c>
      <c r="W100" s="2">
        <f t="shared" si="59"/>
        <v>14.877941123053349</v>
      </c>
      <c r="X100" s="2">
        <f t="shared" si="60"/>
        <v>0.24827365217232045</v>
      </c>
      <c r="Y100" s="2">
        <f t="shared" si="61"/>
        <v>2.2020765435763687</v>
      </c>
      <c r="Z100" s="2">
        <f t="shared" si="62"/>
        <v>22.231498751316433</v>
      </c>
      <c r="AA100" s="2">
        <f t="shared" si="63"/>
        <v>25.673571056495021</v>
      </c>
      <c r="AB100" s="2">
        <f t="shared" si="64"/>
        <v>0.57240653652959261</v>
      </c>
      <c r="AC100" s="2">
        <f t="shared" si="65"/>
        <v>1.5642005807294095</v>
      </c>
      <c r="AD100" s="2">
        <f t="shared" si="66"/>
        <v>0.16095236011178088</v>
      </c>
    </row>
    <row r="101" spans="1:30" ht="15" customHeight="1">
      <c r="A101" s="1" t="s">
        <v>154</v>
      </c>
      <c r="B101" s="2">
        <v>1.8506159501713817</v>
      </c>
      <c r="C101" s="2">
        <v>0.48912412665738841</v>
      </c>
      <c r="D101" s="2">
        <v>-2.2013557055961228</v>
      </c>
      <c r="E101" s="2">
        <v>29.91633883001959</v>
      </c>
      <c r="F101" s="2">
        <v>36.402130915661097</v>
      </c>
      <c r="G101" s="2">
        <v>70.049436628007669</v>
      </c>
      <c r="H101" s="2">
        <v>108.02088082620601</v>
      </c>
      <c r="I101" s="2">
        <v>1.8184696085230916</v>
      </c>
      <c r="J101" s="2">
        <v>16.131240213068587</v>
      </c>
      <c r="K101" s="2">
        <v>77.467838983073577</v>
      </c>
      <c r="L101" s="2">
        <v>199.80029038340069</v>
      </c>
      <c r="M101" s="2">
        <v>18.24218546436564</v>
      </c>
      <c r="N101" s="2">
        <v>9.8781034891501402</v>
      </c>
      <c r="O101" s="2">
        <v>1.6308324096166582</v>
      </c>
      <c r="P101" s="1">
        <v>1.6286999999999985</v>
      </c>
      <c r="Q101" s="2">
        <f t="shared" si="53"/>
        <v>0.11362534230806062</v>
      </c>
      <c r="R101" s="2">
        <f t="shared" si="54"/>
        <v>3.0031566688609866E-2</v>
      </c>
      <c r="S101" s="2">
        <f t="shared" si="55"/>
        <v>-0.13516029382919661</v>
      </c>
      <c r="T101" s="2">
        <f t="shared" si="56"/>
        <v>1.8368231614182857</v>
      </c>
      <c r="U101" s="2">
        <f t="shared" si="57"/>
        <v>2.2350421143035017</v>
      </c>
      <c r="V101" s="2">
        <f t="shared" si="58"/>
        <v>4.3009416484317393</v>
      </c>
      <c r="W101" s="2">
        <f t="shared" si="59"/>
        <v>6.6323374977716041</v>
      </c>
      <c r="X101" s="2">
        <f t="shared" si="60"/>
        <v>0.11165159995843885</v>
      </c>
      <c r="Y101" s="2">
        <f t="shared" si="61"/>
        <v>0.99043655756545723</v>
      </c>
      <c r="Z101" s="2">
        <f t="shared" si="62"/>
        <v>4.7564216235693282</v>
      </c>
      <c r="AA101" s="2">
        <f t="shared" si="63"/>
        <v>12.267470398686124</v>
      </c>
      <c r="AB101" s="2">
        <f t="shared" si="64"/>
        <v>1.1200457705142541</v>
      </c>
      <c r="AC101" s="2">
        <f t="shared" si="65"/>
        <v>0.60650233248297103</v>
      </c>
      <c r="AD101" s="2">
        <f t="shared" si="66"/>
        <v>0.10013092709625221</v>
      </c>
    </row>
    <row r="102" spans="1:30" ht="15" customHeight="1">
      <c r="A102" s="1" t="s">
        <v>155</v>
      </c>
      <c r="B102" s="2">
        <v>2.0400887375704495</v>
      </c>
      <c r="C102" s="2">
        <v>0.79506064121555775</v>
      </c>
      <c r="D102" s="2">
        <v>-2.1373725984751557</v>
      </c>
      <c r="E102" s="2">
        <v>26.692685511159478</v>
      </c>
      <c r="F102" s="2">
        <v>47.20430758082761</v>
      </c>
      <c r="G102" s="2">
        <v>66.214485833250421</v>
      </c>
      <c r="H102" s="2">
        <v>126.22165867990518</v>
      </c>
      <c r="I102" s="2">
        <v>2.5676024768532764</v>
      </c>
      <c r="J102" s="2">
        <v>15.645279421846867</v>
      </c>
      <c r="K102" s="2">
        <v>57.944222105215779</v>
      </c>
      <c r="L102" s="2">
        <v>121.82164259800753</v>
      </c>
      <c r="M102" s="2">
        <v>13.433414848994355</v>
      </c>
      <c r="N102" s="2">
        <v>14.716714007094595</v>
      </c>
      <c r="O102" s="2">
        <v>1.7518344864564801</v>
      </c>
      <c r="P102" s="1">
        <v>1.9555000000000007</v>
      </c>
      <c r="Q102" s="2">
        <f t="shared" si="53"/>
        <v>0.10432568333267445</v>
      </c>
      <c r="R102" s="2">
        <f t="shared" si="54"/>
        <v>4.0657665109463441E-2</v>
      </c>
      <c r="S102" s="2">
        <f t="shared" si="55"/>
        <v>-0.10930056755178497</v>
      </c>
      <c r="T102" s="2">
        <f t="shared" si="56"/>
        <v>1.3650056512993849</v>
      </c>
      <c r="U102" s="2">
        <f t="shared" si="57"/>
        <v>2.4139252150768393</v>
      </c>
      <c r="V102" s="2">
        <f t="shared" si="58"/>
        <v>3.3860642205702072</v>
      </c>
      <c r="W102" s="2">
        <f t="shared" si="59"/>
        <v>6.4547000091999553</v>
      </c>
      <c r="X102" s="2">
        <f t="shared" si="60"/>
        <v>0.1313015840886359</v>
      </c>
      <c r="Y102" s="2">
        <f t="shared" si="61"/>
        <v>0.80006542683952242</v>
      </c>
      <c r="Z102" s="2">
        <f t="shared" si="62"/>
        <v>2.9631409923403611</v>
      </c>
      <c r="AA102" s="2">
        <f t="shared" si="63"/>
        <v>6.2296927945797744</v>
      </c>
      <c r="AB102" s="2">
        <f t="shared" si="64"/>
        <v>0.6869555023776196</v>
      </c>
      <c r="AC102" s="2">
        <f t="shared" si="65"/>
        <v>0.75258061913038055</v>
      </c>
      <c r="AD102" s="2">
        <f t="shared" si="66"/>
        <v>8.9584990358296077E-2</v>
      </c>
    </row>
    <row r="103" spans="1:30" ht="15" customHeight="1">
      <c r="A103" s="1" t="s">
        <v>156</v>
      </c>
      <c r="B103" s="2">
        <v>13.967908239578746</v>
      </c>
      <c r="C103" s="2">
        <v>0.83295128411941644</v>
      </c>
      <c r="D103" s="2">
        <v>-2.4401052336481057</v>
      </c>
      <c r="E103" s="2">
        <v>47.07776973319487</v>
      </c>
      <c r="F103" s="2">
        <v>179.16176679368795</v>
      </c>
      <c r="G103" s="2">
        <v>124.23586963823533</v>
      </c>
      <c r="H103" s="2">
        <v>150.75054736088435</v>
      </c>
      <c r="I103" s="2">
        <v>4.1462688766886027</v>
      </c>
      <c r="J103" s="2">
        <v>47.260646196524135</v>
      </c>
      <c r="K103" s="2">
        <v>93.521663015300206</v>
      </c>
      <c r="L103" s="2">
        <v>126.9719639789423</v>
      </c>
      <c r="M103" s="2">
        <v>14.031845912596225</v>
      </c>
      <c r="N103" s="2">
        <v>33.834102142109963</v>
      </c>
      <c r="O103" s="2">
        <v>2.9036598077046545</v>
      </c>
      <c r="P103" s="1">
        <v>1.2947000000000024</v>
      </c>
      <c r="Q103" s="2">
        <f t="shared" si="53"/>
        <v>1.0788528801713695</v>
      </c>
      <c r="R103" s="2">
        <f t="shared" si="54"/>
        <v>6.4335466449325321E-2</v>
      </c>
      <c r="S103" s="2">
        <f t="shared" si="55"/>
        <v>-0.18846877528756478</v>
      </c>
      <c r="T103" s="2">
        <f t="shared" si="56"/>
        <v>3.6361913750826278</v>
      </c>
      <c r="U103" s="2">
        <f t="shared" si="57"/>
        <v>13.838091202107641</v>
      </c>
      <c r="V103" s="2">
        <f t="shared" si="58"/>
        <v>9.5957263951676151</v>
      </c>
      <c r="W103" s="2">
        <f t="shared" si="59"/>
        <v>11.64366628260478</v>
      </c>
      <c r="X103" s="2">
        <f t="shared" si="60"/>
        <v>0.32024939188140844</v>
      </c>
      <c r="Y103" s="2">
        <f t="shared" si="61"/>
        <v>3.6503163819050011</v>
      </c>
      <c r="Z103" s="2">
        <f t="shared" si="62"/>
        <v>7.2234234197343046</v>
      </c>
      <c r="AA103" s="2">
        <f t="shared" si="63"/>
        <v>9.8070567682816154</v>
      </c>
      <c r="AB103" s="2">
        <f t="shared" si="64"/>
        <v>1.0837912962536649</v>
      </c>
      <c r="AC103" s="2">
        <f t="shared" si="65"/>
        <v>2.6132773725272189</v>
      </c>
      <c r="AD103" s="2">
        <f t="shared" si="66"/>
        <v>0.22427278965819486</v>
      </c>
    </row>
    <row r="104" spans="1:30" ht="14.1" customHeight="1">
      <c r="A104" s="1" t="s">
        <v>157</v>
      </c>
      <c r="B104" s="2">
        <v>21.243391665383818</v>
      </c>
      <c r="C104" s="2">
        <v>1.1396724947566665</v>
      </c>
      <c r="D104" s="2">
        <v>-1.5486707004232778</v>
      </c>
      <c r="E104" s="2">
        <v>37.796186392851482</v>
      </c>
      <c r="F104" s="2">
        <v>185.88072623830652</v>
      </c>
      <c r="G104" s="2">
        <v>200.08441294571861</v>
      </c>
      <c r="H104" s="2">
        <v>292.29829694422619</v>
      </c>
      <c r="I104" s="2">
        <v>6.0180344878453411</v>
      </c>
      <c r="J104" s="2">
        <v>51.687332393836449</v>
      </c>
      <c r="K104" s="2">
        <v>89.724204404000261</v>
      </c>
      <c r="L104" s="2">
        <v>116.73786244361719</v>
      </c>
      <c r="M104" s="2">
        <v>7.1436673188179327</v>
      </c>
      <c r="N104" s="2">
        <v>49.592905309395775</v>
      </c>
      <c r="O104" s="2">
        <v>3.0746261162205752</v>
      </c>
      <c r="P104" s="1">
        <v>1.5455000000000005</v>
      </c>
      <c r="Q104" s="2">
        <f t="shared" si="53"/>
        <v>1.3745319744667621</v>
      </c>
      <c r="R104" s="2">
        <f t="shared" si="54"/>
        <v>7.3741345503504765E-2</v>
      </c>
      <c r="S104" s="2">
        <f t="shared" si="55"/>
        <v>-0.10020515693453753</v>
      </c>
      <c r="T104" s="2">
        <f t="shared" si="56"/>
        <v>2.4455636617826899</v>
      </c>
      <c r="U104" s="2">
        <f t="shared" si="57"/>
        <v>12.027222661812129</v>
      </c>
      <c r="V104" s="2">
        <f t="shared" si="58"/>
        <v>12.946257712437307</v>
      </c>
      <c r="W104" s="2">
        <f t="shared" si="59"/>
        <v>18.91286295336306</v>
      </c>
      <c r="X104" s="2">
        <f t="shared" si="60"/>
        <v>0.38939077889649559</v>
      </c>
      <c r="Y104" s="2">
        <f t="shared" si="61"/>
        <v>3.3443760850104454</v>
      </c>
      <c r="Z104" s="2">
        <f t="shared" si="62"/>
        <v>5.805513063992251</v>
      </c>
      <c r="AA104" s="2">
        <f t="shared" si="63"/>
        <v>7.5534042344624499</v>
      </c>
      <c r="AB104" s="2">
        <f t="shared" si="64"/>
        <v>0.46222370228521065</v>
      </c>
      <c r="AC104" s="2">
        <f t="shared" si="65"/>
        <v>3.2088583183044816</v>
      </c>
      <c r="AD104" s="2">
        <f t="shared" si="66"/>
        <v>0.19894054456296181</v>
      </c>
    </row>
    <row r="105" spans="1:30">
      <c r="A105" s="1" t="s">
        <v>158</v>
      </c>
      <c r="B105" s="2">
        <v>14.840727542172736</v>
      </c>
      <c r="C105" s="2">
        <v>0.59095770206323117</v>
      </c>
      <c r="D105" s="2">
        <v>-2.7686054977234171</v>
      </c>
      <c r="E105" s="2">
        <v>26.16305859707759</v>
      </c>
      <c r="F105" s="2">
        <v>129.60986941455417</v>
      </c>
      <c r="G105" s="2">
        <v>213.36761976702036</v>
      </c>
      <c r="H105" s="2">
        <v>184.09582602796615</v>
      </c>
      <c r="I105" s="2">
        <v>5.6972480340304461</v>
      </c>
      <c r="J105" s="2">
        <v>36.70899158172881</v>
      </c>
      <c r="K105" s="2">
        <v>19.497234091135233</v>
      </c>
      <c r="L105" s="2">
        <v>30.187677145326411</v>
      </c>
      <c r="M105" s="2">
        <v>3.2616475202686712</v>
      </c>
      <c r="N105" s="2">
        <v>26.471833811520494</v>
      </c>
      <c r="O105" s="2">
        <v>2.4845764040808236</v>
      </c>
      <c r="P105" s="1">
        <v>1.0807000000000002</v>
      </c>
      <c r="Q105" s="2">
        <f t="shared" si="53"/>
        <v>1.3732513687584653</v>
      </c>
      <c r="R105" s="2">
        <f t="shared" si="54"/>
        <v>5.4682863150109284E-2</v>
      </c>
      <c r="S105" s="2">
        <f t="shared" si="55"/>
        <v>-0.25618631421517685</v>
      </c>
      <c r="T105" s="2">
        <f t="shared" si="56"/>
        <v>2.4209363002755242</v>
      </c>
      <c r="U105" s="2">
        <f t="shared" si="57"/>
        <v>11.993140502873521</v>
      </c>
      <c r="V105" s="2">
        <f t="shared" si="58"/>
        <v>19.743464399650257</v>
      </c>
      <c r="W105" s="2">
        <f t="shared" si="59"/>
        <v>17.034868698803194</v>
      </c>
      <c r="X105" s="2">
        <f t="shared" si="60"/>
        <v>0.52718127454709407</v>
      </c>
      <c r="Y105" s="2">
        <f t="shared" si="61"/>
        <v>3.3967790859377076</v>
      </c>
      <c r="Z105" s="2">
        <f t="shared" si="62"/>
        <v>1.8041301092935347</v>
      </c>
      <c r="AA105" s="2">
        <f t="shared" si="63"/>
        <v>2.7933447899811612</v>
      </c>
      <c r="AB105" s="2">
        <f t="shared" si="64"/>
        <v>0.3018087832209374</v>
      </c>
      <c r="AC105" s="2">
        <f t="shared" si="65"/>
        <v>2.4495080791635506</v>
      </c>
      <c r="AD105" s="2">
        <f t="shared" si="66"/>
        <v>0.22990435866390518</v>
      </c>
    </row>
    <row r="106" spans="1:30" ht="15" customHeight="1">
      <c r="A106" s="1" t="s">
        <v>159</v>
      </c>
      <c r="B106" s="2">
        <v>7.9624618686773827</v>
      </c>
      <c r="C106" s="2">
        <v>0.63072410790546507</v>
      </c>
      <c r="D106" s="2">
        <v>-2.230107767872723</v>
      </c>
      <c r="E106" s="2">
        <v>25.092004364599454</v>
      </c>
      <c r="F106" s="2">
        <v>134.57567739309195</v>
      </c>
      <c r="G106" s="2">
        <v>218.46068432887097</v>
      </c>
      <c r="H106" s="2">
        <v>192.44201878364979</v>
      </c>
      <c r="I106" s="2">
        <v>5.0166213533904456</v>
      </c>
      <c r="J106" s="2">
        <v>37.820325837903717</v>
      </c>
      <c r="K106" s="2">
        <v>17.927923641460303</v>
      </c>
      <c r="L106" s="2">
        <v>38.608867639635811</v>
      </c>
      <c r="M106" s="2">
        <v>6.2458277694508215</v>
      </c>
      <c r="N106" s="2">
        <v>25.179351794030225</v>
      </c>
      <c r="O106" s="2">
        <v>1.5036418637640341</v>
      </c>
      <c r="P106" s="1">
        <v>1.1539999999999999</v>
      </c>
      <c r="Q106" s="2">
        <f t="shared" si="53"/>
        <v>0.68998803021467792</v>
      </c>
      <c r="R106" s="2">
        <f t="shared" si="54"/>
        <v>5.4655468622657292E-2</v>
      </c>
      <c r="S106" s="2">
        <f t="shared" si="55"/>
        <v>-0.19325023985032266</v>
      </c>
      <c r="T106" s="2">
        <f t="shared" si="56"/>
        <v>2.1743504648699701</v>
      </c>
      <c r="U106" s="2">
        <f t="shared" si="57"/>
        <v>11.661670484670015</v>
      </c>
      <c r="V106" s="2">
        <f t="shared" si="58"/>
        <v>18.93073521047409</v>
      </c>
      <c r="W106" s="2">
        <f t="shared" si="59"/>
        <v>16.676084816607435</v>
      </c>
      <c r="X106" s="2">
        <f t="shared" si="60"/>
        <v>0.43471588850870418</v>
      </c>
      <c r="Y106" s="2">
        <f t="shared" si="61"/>
        <v>3.2773245960055215</v>
      </c>
      <c r="Z106" s="2">
        <f t="shared" si="62"/>
        <v>1.5535462427608584</v>
      </c>
      <c r="AA106" s="2">
        <f t="shared" si="63"/>
        <v>3.3456557746651483</v>
      </c>
      <c r="AB106" s="2">
        <f t="shared" si="64"/>
        <v>0.54123290896454268</v>
      </c>
      <c r="AC106" s="2">
        <f t="shared" si="65"/>
        <v>2.1819195662071253</v>
      </c>
      <c r="AD106" s="2">
        <f t="shared" si="66"/>
        <v>0.13029825509220402</v>
      </c>
    </row>
    <row r="107" spans="1:30" ht="15" customHeight="1">
      <c r="A107" s="1" t="s">
        <v>160</v>
      </c>
      <c r="B107" s="2">
        <v>43.42960076890688</v>
      </c>
      <c r="C107" s="2">
        <v>1.5259531980458032</v>
      </c>
      <c r="D107" s="2">
        <v>-0.55038679575148386</v>
      </c>
      <c r="E107" s="2">
        <v>100.21054070649309</v>
      </c>
      <c r="F107" s="2">
        <v>311.77325511263558</v>
      </c>
      <c r="G107" s="2">
        <v>509.42755192679709</v>
      </c>
      <c r="H107" s="2">
        <v>709.48306440155375</v>
      </c>
      <c r="I107" s="2">
        <v>16.714119334410118</v>
      </c>
      <c r="J107" s="2">
        <v>98.416343225478329</v>
      </c>
      <c r="K107" s="2">
        <v>68.875670488093547</v>
      </c>
      <c r="L107" s="2">
        <v>112.06695529555004</v>
      </c>
      <c r="M107" s="2">
        <v>8.4537341603626324</v>
      </c>
      <c r="N107" s="2">
        <v>134.0518929265213</v>
      </c>
      <c r="O107" s="2">
        <v>10.317853964779982</v>
      </c>
      <c r="P107" s="1">
        <v>2.8887</v>
      </c>
      <c r="Q107" s="2">
        <f t="shared" si="53"/>
        <v>1.5034306355421776</v>
      </c>
      <c r="R107" s="2">
        <f t="shared" si="54"/>
        <v>5.2824910791906508E-2</v>
      </c>
      <c r="S107" s="2">
        <f t="shared" si="55"/>
        <v>-1.905309640154685E-2</v>
      </c>
      <c r="T107" s="2">
        <f t="shared" si="56"/>
        <v>3.4690532317822238</v>
      </c>
      <c r="U107" s="2">
        <f t="shared" si="57"/>
        <v>10.792856825306734</v>
      </c>
      <c r="V107" s="2">
        <f t="shared" si="58"/>
        <v>17.635183713324231</v>
      </c>
      <c r="W107" s="2">
        <f t="shared" si="59"/>
        <v>24.56063504003717</v>
      </c>
      <c r="X107" s="2">
        <f t="shared" si="60"/>
        <v>0.57860350103541791</v>
      </c>
      <c r="Y107" s="2">
        <f t="shared" si="61"/>
        <v>3.406942334803833</v>
      </c>
      <c r="Z107" s="2">
        <f t="shared" si="62"/>
        <v>2.3843137220235247</v>
      </c>
      <c r="AA107" s="2">
        <f t="shared" si="63"/>
        <v>3.8794944194810834</v>
      </c>
      <c r="AB107" s="2">
        <f t="shared" si="64"/>
        <v>0.29264839409985921</v>
      </c>
      <c r="AC107" s="2">
        <f t="shared" si="65"/>
        <v>4.6405612533846128</v>
      </c>
      <c r="AD107" s="2">
        <f t="shared" si="66"/>
        <v>0.35717983746252574</v>
      </c>
    </row>
    <row r="108" spans="1:30" ht="15" customHeight="1">
      <c r="A108" s="1" t="s">
        <v>161</v>
      </c>
      <c r="B108" s="2">
        <v>22.885177609490722</v>
      </c>
      <c r="C108" s="2">
        <v>0.81261309669494119</v>
      </c>
      <c r="D108" s="2">
        <v>-1.988717954941726</v>
      </c>
      <c r="E108" s="2">
        <v>40.849377179547602</v>
      </c>
      <c r="F108" s="2">
        <v>127.6005421394533</v>
      </c>
      <c r="G108" s="2">
        <v>210.29380135603338</v>
      </c>
      <c r="H108" s="2">
        <v>262.69513698803075</v>
      </c>
      <c r="I108" s="2">
        <v>6.573602856808181</v>
      </c>
      <c r="J108" s="2">
        <v>46.564521777586748</v>
      </c>
      <c r="K108" s="2">
        <v>37.998400147543762</v>
      </c>
      <c r="L108" s="2">
        <v>67.939600080250187</v>
      </c>
      <c r="M108" s="2">
        <v>5.9990399815767184</v>
      </c>
      <c r="N108" s="2">
        <v>46.816755425773401</v>
      </c>
      <c r="O108" s="2">
        <v>1.5183310494486757</v>
      </c>
      <c r="P108" s="1">
        <v>1.1117999999999988</v>
      </c>
      <c r="Q108" s="2">
        <f t="shared" si="53"/>
        <v>2.0583897831885904</v>
      </c>
      <c r="R108" s="2">
        <f t="shared" si="54"/>
        <v>7.3089862987492552E-2</v>
      </c>
      <c r="S108" s="2">
        <f t="shared" si="55"/>
        <v>-0.17887371424192555</v>
      </c>
      <c r="T108" s="2">
        <f t="shared" si="56"/>
        <v>3.674165963262066</v>
      </c>
      <c r="U108" s="2">
        <f t="shared" si="57"/>
        <v>11.47693309403251</v>
      </c>
      <c r="V108" s="2">
        <f t="shared" si="58"/>
        <v>18.914714998743804</v>
      </c>
      <c r="W108" s="2">
        <f t="shared" si="59"/>
        <v>23.627913022848631</v>
      </c>
      <c r="X108" s="2">
        <f t="shared" si="60"/>
        <v>0.59125767735277823</v>
      </c>
      <c r="Y108" s="2">
        <f t="shared" si="61"/>
        <v>4.1882102696156505</v>
      </c>
      <c r="Z108" s="2">
        <f t="shared" si="62"/>
        <v>3.4177370163288185</v>
      </c>
      <c r="AA108" s="2">
        <f t="shared" si="63"/>
        <v>6.1107753265200815</v>
      </c>
      <c r="AB108" s="2">
        <f t="shared" si="64"/>
        <v>0.53957905932512373</v>
      </c>
      <c r="AC108" s="2">
        <f t="shared" si="65"/>
        <v>4.2108972320357489</v>
      </c>
      <c r="AD108" s="2">
        <f t="shared" si="66"/>
        <v>0.13656512407345542</v>
      </c>
    </row>
    <row r="109" spans="1:30" ht="15" customHeight="1">
      <c r="A109" s="1" t="s">
        <v>162</v>
      </c>
      <c r="B109" s="2">
        <v>50.320137980484894</v>
      </c>
      <c r="C109" s="2">
        <v>1.3728735228921225</v>
      </c>
      <c r="D109" s="2">
        <v>-0.62758982183147871</v>
      </c>
      <c r="E109" s="2">
        <v>78.912352714620724</v>
      </c>
      <c r="F109" s="2">
        <v>369.57160286409641</v>
      </c>
      <c r="G109" s="2">
        <v>535.77459503443413</v>
      </c>
      <c r="H109" s="2">
        <v>555.88134484665136</v>
      </c>
      <c r="I109" s="2">
        <v>16.258890315567562</v>
      </c>
      <c r="J109" s="2">
        <v>95.880056297214637</v>
      </c>
      <c r="K109" s="2">
        <v>54.70000399418695</v>
      </c>
      <c r="L109" s="2">
        <v>84.065573153458033</v>
      </c>
      <c r="M109" s="2">
        <v>9.8121701350595671</v>
      </c>
      <c r="N109" s="2">
        <v>102.86851974117334</v>
      </c>
      <c r="O109" s="2">
        <v>9.1664069535052946</v>
      </c>
      <c r="P109" s="1">
        <v>2.9957999999999991</v>
      </c>
      <c r="Q109" s="2">
        <f t="shared" si="53"/>
        <v>1.6796894979800023</v>
      </c>
      <c r="R109" s="2">
        <f t="shared" si="54"/>
        <v>4.5826608014290775E-2</v>
      </c>
      <c r="S109" s="2">
        <f t="shared" si="55"/>
        <v>-2.0948989312753821E-2</v>
      </c>
      <c r="T109" s="2">
        <f t="shared" si="56"/>
        <v>2.6340994964490534</v>
      </c>
      <c r="U109" s="2">
        <f t="shared" si="57"/>
        <v>12.336324282799135</v>
      </c>
      <c r="V109" s="2">
        <f t="shared" si="58"/>
        <v>17.884191035263846</v>
      </c>
      <c r="W109" s="2">
        <f t="shared" si="59"/>
        <v>18.555355659478323</v>
      </c>
      <c r="X109" s="2">
        <f t="shared" si="60"/>
        <v>0.5427228224703774</v>
      </c>
      <c r="Y109" s="2">
        <f t="shared" si="61"/>
        <v>3.2004825521468274</v>
      </c>
      <c r="Z109" s="2">
        <f t="shared" si="62"/>
        <v>1.8258897120697966</v>
      </c>
      <c r="AA109" s="2">
        <f t="shared" si="63"/>
        <v>2.8061143318465205</v>
      </c>
      <c r="AB109" s="2">
        <f t="shared" si="64"/>
        <v>0.32753088106881539</v>
      </c>
      <c r="AC109" s="2">
        <f t="shared" si="65"/>
        <v>3.4337579191258887</v>
      </c>
      <c r="AD109" s="2">
        <f t="shared" si="66"/>
        <v>0.30597526381952395</v>
      </c>
    </row>
    <row r="110" spans="1:30" ht="15" customHeight="1">
      <c r="A110" s="1" t="s">
        <v>163</v>
      </c>
      <c r="B110" s="2">
        <v>29.849599062701685</v>
      </c>
      <c r="C110" s="2">
        <v>0.9412043624196974</v>
      </c>
      <c r="D110" s="2">
        <v>-1.2761723716223123</v>
      </c>
      <c r="E110" s="2">
        <v>58.774228950784313</v>
      </c>
      <c r="F110" s="2">
        <v>223.05518547222573</v>
      </c>
      <c r="G110" s="2">
        <v>336.1634204246397</v>
      </c>
      <c r="H110" s="2">
        <v>398.52954285832374</v>
      </c>
      <c r="I110" s="2">
        <v>10.482893225454445</v>
      </c>
      <c r="J110" s="2">
        <v>72.983741865775229</v>
      </c>
      <c r="K110" s="2">
        <v>46.390192333560371</v>
      </c>
      <c r="L110" s="2">
        <v>123.62111944185617</v>
      </c>
      <c r="M110" s="2">
        <v>6.3483135802214559</v>
      </c>
      <c r="N110" s="2">
        <v>102.40064704860269</v>
      </c>
      <c r="O110" s="2">
        <v>9.9404262563103245</v>
      </c>
      <c r="P110" s="1">
        <v>2.8554999999999993</v>
      </c>
      <c r="Q110" s="2">
        <f t="shared" si="53"/>
        <v>1.0453370359902536</v>
      </c>
      <c r="R110" s="2">
        <f t="shared" si="54"/>
        <v>3.2961105320248561E-2</v>
      </c>
      <c r="S110" s="2">
        <f t="shared" si="55"/>
        <v>-4.4691730751963331E-2</v>
      </c>
      <c r="T110" s="2">
        <f t="shared" si="56"/>
        <v>2.0582815251544155</v>
      </c>
      <c r="U110" s="2">
        <f t="shared" si="57"/>
        <v>7.8114230597872814</v>
      </c>
      <c r="V110" s="2">
        <f t="shared" si="58"/>
        <v>11.772488895977579</v>
      </c>
      <c r="W110" s="2">
        <f t="shared" si="59"/>
        <v>13.956559021478686</v>
      </c>
      <c r="X110" s="2">
        <f t="shared" si="60"/>
        <v>0.36711235249358953</v>
      </c>
      <c r="Y110" s="2">
        <f t="shared" si="61"/>
        <v>2.5559006081518212</v>
      </c>
      <c r="Z110" s="2">
        <f t="shared" si="62"/>
        <v>1.6245908714256831</v>
      </c>
      <c r="AA110" s="2">
        <f t="shared" si="63"/>
        <v>4.3292284868449027</v>
      </c>
      <c r="AB110" s="2">
        <f t="shared" si="64"/>
        <v>0.22231880862270909</v>
      </c>
      <c r="AC110" s="2">
        <f t="shared" si="65"/>
        <v>3.5860846453721846</v>
      </c>
      <c r="AD110" s="2">
        <f t="shared" si="66"/>
        <v>0.34811508514481976</v>
      </c>
    </row>
    <row r="111" spans="1:30" ht="15" customHeight="1">
      <c r="A111" s="1" t="s">
        <v>164</v>
      </c>
      <c r="B111" s="2">
        <v>26.371766854034799</v>
      </c>
      <c r="C111" s="2">
        <v>1.4644724399192695</v>
      </c>
      <c r="D111" s="2">
        <v>0.23730173990438175</v>
      </c>
      <c r="E111" s="2">
        <v>70.670382264682758</v>
      </c>
      <c r="F111" s="2">
        <v>290.90197169366002</v>
      </c>
      <c r="G111" s="2">
        <v>443.49901371194716</v>
      </c>
      <c r="H111" s="2">
        <v>495.12132334802652</v>
      </c>
      <c r="I111" s="2">
        <v>14.660444058327361</v>
      </c>
      <c r="J111" s="2">
        <v>84.85766568020945</v>
      </c>
      <c r="K111" s="2">
        <v>55.583283619187114</v>
      </c>
      <c r="L111" s="2">
        <v>82.3736408545942</v>
      </c>
      <c r="M111" s="2">
        <v>6.8987422523365227</v>
      </c>
      <c r="N111" s="2">
        <v>88.825658892639822</v>
      </c>
      <c r="O111" s="2">
        <v>8.0304462868393767</v>
      </c>
      <c r="P111" s="1">
        <v>2.7019999999999982</v>
      </c>
      <c r="Q111" s="2">
        <f t="shared" si="53"/>
        <v>0.97600913597464167</v>
      </c>
      <c r="R111" s="2">
        <f t="shared" si="54"/>
        <v>5.4199572165776116E-2</v>
      </c>
      <c r="S111" s="2">
        <f t="shared" si="55"/>
        <v>8.7824478128934839E-3</v>
      </c>
      <c r="T111" s="2">
        <f t="shared" si="56"/>
        <v>2.6154841696773801</v>
      </c>
      <c r="U111" s="2">
        <f t="shared" si="57"/>
        <v>10.766172157426359</v>
      </c>
      <c r="V111" s="2">
        <f t="shared" si="58"/>
        <v>16.413731077422188</v>
      </c>
      <c r="W111" s="2">
        <f t="shared" si="59"/>
        <v>18.324253269727127</v>
      </c>
      <c r="X111" s="2">
        <f t="shared" si="60"/>
        <v>0.54257750030819285</v>
      </c>
      <c r="Y111" s="2">
        <f t="shared" si="61"/>
        <v>3.1405501732127874</v>
      </c>
      <c r="Z111" s="2">
        <f t="shared" si="62"/>
        <v>2.057116344159406</v>
      </c>
      <c r="AA111" s="2">
        <f t="shared" si="63"/>
        <v>3.0486173521315418</v>
      </c>
      <c r="AB111" s="2">
        <f t="shared" si="64"/>
        <v>0.2553198464965406</v>
      </c>
      <c r="AC111" s="2">
        <f t="shared" si="65"/>
        <v>3.2874041040947404</v>
      </c>
      <c r="AD111" s="2">
        <f t="shared" si="66"/>
        <v>0.29720378559731242</v>
      </c>
    </row>
    <row r="112" spans="1:30" ht="15" customHeight="1">
      <c r="A112" s="1" t="s">
        <v>165</v>
      </c>
      <c r="B112" s="2">
        <v>69.844939402608901</v>
      </c>
      <c r="C112" s="2">
        <v>4.2924199492600268</v>
      </c>
      <c r="D112" s="2">
        <v>5.5101151304501386</v>
      </c>
      <c r="E112" s="2">
        <v>202.89360133067197</v>
      </c>
      <c r="F112" s="2">
        <v>725.61463645335903</v>
      </c>
      <c r="G112" s="2">
        <v>283.79671264185646</v>
      </c>
      <c r="H112" s="2">
        <v>537.60830003807655</v>
      </c>
      <c r="I112" s="2">
        <v>12.508967568148092</v>
      </c>
      <c r="J112" s="2">
        <v>225.15364954283908</v>
      </c>
      <c r="K112" s="2">
        <v>292.71244138165338</v>
      </c>
      <c r="L112" s="2">
        <v>351.46865420559436</v>
      </c>
      <c r="M112" s="2">
        <v>21.577472078472532</v>
      </c>
      <c r="N112" s="2">
        <v>189.81492369034638</v>
      </c>
      <c r="O112" s="2">
        <v>13.023698049886185</v>
      </c>
      <c r="P112" s="1">
        <v>2.1229000000000013</v>
      </c>
      <c r="Q112" s="2">
        <f t="shared" si="53"/>
        <v>3.2900720430829931</v>
      </c>
      <c r="R112" s="2">
        <f t="shared" si="54"/>
        <v>0.20219605017947262</v>
      </c>
      <c r="S112" s="2">
        <f t="shared" si="55"/>
        <v>0.25955603798813581</v>
      </c>
      <c r="T112" s="2">
        <f t="shared" si="56"/>
        <v>9.5573791196321949</v>
      </c>
      <c r="U112" s="2">
        <f t="shared" si="57"/>
        <v>34.180349354814574</v>
      </c>
      <c r="V112" s="2">
        <f t="shared" si="58"/>
        <v>13.368350494222822</v>
      </c>
      <c r="W112" s="2">
        <f t="shared" si="59"/>
        <v>25.324240427626183</v>
      </c>
      <c r="X112" s="2">
        <f t="shared" si="60"/>
        <v>0.58923960469867087</v>
      </c>
      <c r="Y112" s="2">
        <f t="shared" si="61"/>
        <v>10.605947032024069</v>
      </c>
      <c r="Z112" s="2">
        <f t="shared" si="62"/>
        <v>13.788329237441859</v>
      </c>
      <c r="AA112" s="2">
        <f t="shared" si="63"/>
        <v>16.556062659832971</v>
      </c>
      <c r="AB112" s="2">
        <f t="shared" si="64"/>
        <v>1.0164149078370399</v>
      </c>
      <c r="AC112" s="2">
        <f t="shared" si="65"/>
        <v>8.941303108499989</v>
      </c>
      <c r="AD112" s="2">
        <f t="shared" si="66"/>
        <v>0.6134861769224258</v>
      </c>
    </row>
    <row r="113" spans="1:30" ht="15" customHeight="1">
      <c r="A113" s="1" t="s">
        <v>166</v>
      </c>
      <c r="B113" s="2">
        <v>106.78776472214145</v>
      </c>
      <c r="C113" s="2">
        <v>6.4867444125491591</v>
      </c>
      <c r="D113" s="2">
        <v>6.4398775641981416</v>
      </c>
      <c r="E113" s="2">
        <v>271.06858552026614</v>
      </c>
      <c r="F113" s="2">
        <v>862.80590715589381</v>
      </c>
      <c r="G113" s="2">
        <v>220.63119516236191</v>
      </c>
      <c r="H113" s="2">
        <v>419.66416744017982</v>
      </c>
      <c r="I113" s="2">
        <v>11.366684016563726</v>
      </c>
      <c r="J113" s="2">
        <v>234.36762109860564</v>
      </c>
      <c r="K113" s="2">
        <v>466.7661858940042</v>
      </c>
      <c r="L113" s="2">
        <v>485.17950332265445</v>
      </c>
      <c r="M113" s="2">
        <v>21.283675821349945</v>
      </c>
      <c r="N113" s="2">
        <v>201.70278899545517</v>
      </c>
      <c r="O113" s="2">
        <v>11.959430525748818</v>
      </c>
      <c r="P113" s="1">
        <v>1.9405999999999999</v>
      </c>
      <c r="Q113" s="2">
        <f t="shared" si="53"/>
        <v>5.5028220510224397</v>
      </c>
      <c r="R113" s="2">
        <f t="shared" si="54"/>
        <v>0.33426488779496855</v>
      </c>
      <c r="S113" s="2">
        <f t="shared" si="55"/>
        <v>0.33184981779852324</v>
      </c>
      <c r="T113" s="2">
        <f t="shared" si="56"/>
        <v>13.968287412154291</v>
      </c>
      <c r="U113" s="2">
        <f t="shared" si="57"/>
        <v>44.460780539827574</v>
      </c>
      <c r="V113" s="2">
        <f t="shared" si="58"/>
        <v>11.369225763287742</v>
      </c>
      <c r="W113" s="2">
        <f t="shared" si="59"/>
        <v>21.625485284972683</v>
      </c>
      <c r="X113" s="2">
        <f t="shared" si="60"/>
        <v>0.58573039351559963</v>
      </c>
      <c r="Y113" s="2">
        <f t="shared" si="61"/>
        <v>12.077070034968859</v>
      </c>
      <c r="Z113" s="2">
        <f t="shared" si="62"/>
        <v>24.052673703700105</v>
      </c>
      <c r="AA113" s="2">
        <f t="shared" si="63"/>
        <v>25.001520319625605</v>
      </c>
      <c r="AB113" s="2">
        <f t="shared" si="64"/>
        <v>1.0967574884752112</v>
      </c>
      <c r="AC113" s="2">
        <f t="shared" si="65"/>
        <v>10.393836390572771</v>
      </c>
      <c r="AD113" s="2">
        <f t="shared" si="66"/>
        <v>0.61627489053637119</v>
      </c>
    </row>
    <row r="114" spans="1:30" ht="15" customHeight="1">
      <c r="A114" s="1" t="s">
        <v>167</v>
      </c>
      <c r="B114" s="2">
        <v>157.92795538482682</v>
      </c>
      <c r="C114" s="2">
        <v>7.0728168284575288</v>
      </c>
      <c r="D114" s="2">
        <v>13.723614194515557</v>
      </c>
      <c r="E114" s="2">
        <v>390.13500449436856</v>
      </c>
      <c r="F114" s="2">
        <v>682.59492644873944</v>
      </c>
      <c r="G114" s="2">
        <v>224.38323048144755</v>
      </c>
      <c r="H114" s="2">
        <v>487.74686649417833</v>
      </c>
      <c r="I114" s="2">
        <v>10.018612457572805</v>
      </c>
      <c r="J114" s="2">
        <v>219.42868112762557</v>
      </c>
      <c r="K114" s="2">
        <v>559.90371291267684</v>
      </c>
      <c r="L114" s="2">
        <v>613.24705179942339</v>
      </c>
      <c r="M114" s="2">
        <v>23.977293696312266</v>
      </c>
      <c r="N114" s="2">
        <v>192.19970602609752</v>
      </c>
      <c r="O114" s="2">
        <v>13.532690061553518</v>
      </c>
      <c r="P114" s="1">
        <v>2.171599999999998</v>
      </c>
      <c r="Q114" s="2">
        <f t="shared" si="53"/>
        <v>7.2724238066322977</v>
      </c>
      <c r="R114" s="2">
        <f t="shared" si="54"/>
        <v>0.32569611477516741</v>
      </c>
      <c r="S114" s="2">
        <f t="shared" si="55"/>
        <v>0.63195865695872033</v>
      </c>
      <c r="T114" s="2">
        <f t="shared" si="56"/>
        <v>17.965325312873873</v>
      </c>
      <c r="U114" s="2">
        <f t="shared" si="57"/>
        <v>31.432811127681898</v>
      </c>
      <c r="V114" s="2">
        <f t="shared" si="58"/>
        <v>10.332622512499897</v>
      </c>
      <c r="W114" s="2">
        <f t="shared" si="59"/>
        <v>22.46025356852914</v>
      </c>
      <c r="X114" s="2">
        <f t="shared" si="60"/>
        <v>0.46134704630561868</v>
      </c>
      <c r="Y114" s="2">
        <f t="shared" si="61"/>
        <v>10.104470488470518</v>
      </c>
      <c r="Z114" s="2">
        <f t="shared" si="62"/>
        <v>25.783003910143552</v>
      </c>
      <c r="AA114" s="2">
        <f t="shared" si="63"/>
        <v>28.23941111620114</v>
      </c>
      <c r="AB114" s="2">
        <f t="shared" si="64"/>
        <v>1.104130304674539</v>
      </c>
      <c r="AC114" s="2">
        <f t="shared" si="65"/>
        <v>8.8506035193450767</v>
      </c>
      <c r="AD114" s="2">
        <f t="shared" si="66"/>
        <v>0.62316679229846794</v>
      </c>
    </row>
    <row r="115" spans="1:30" ht="15" customHeight="1">
      <c r="A115" s="1" t="s">
        <v>168</v>
      </c>
      <c r="B115" s="2">
        <v>87.401619421341721</v>
      </c>
      <c r="C115" s="2">
        <v>5.872429503281289</v>
      </c>
      <c r="D115" s="2">
        <v>4.3720677619912873</v>
      </c>
      <c r="E115" s="2">
        <v>215.51325215593843</v>
      </c>
      <c r="F115" s="2">
        <v>324.21915937085549</v>
      </c>
      <c r="G115" s="2">
        <v>153.01159804956188</v>
      </c>
      <c r="H115" s="2">
        <v>350.19979448212752</v>
      </c>
      <c r="I115" s="2">
        <v>5.8967416159217843</v>
      </c>
      <c r="J115" s="2">
        <v>80.488268990433653</v>
      </c>
      <c r="K115" s="2">
        <v>331.19783217830121</v>
      </c>
      <c r="L115" s="2">
        <v>395.59317349291609</v>
      </c>
      <c r="M115" s="2">
        <v>14.2555609375285</v>
      </c>
      <c r="N115" s="2">
        <v>172.47718794925763</v>
      </c>
      <c r="O115" s="2">
        <v>11.311190268269744</v>
      </c>
      <c r="P115" s="1">
        <v>2.1344999999999992</v>
      </c>
      <c r="Q115" s="2">
        <f t="shared" si="53"/>
        <v>4.0947116149609633</v>
      </c>
      <c r="R115" s="2">
        <f t="shared" si="54"/>
        <v>0.27511967689300965</v>
      </c>
      <c r="S115" s="2">
        <f t="shared" si="55"/>
        <v>0.20482866066953803</v>
      </c>
      <c r="T115" s="2">
        <f t="shared" si="56"/>
        <v>10.096662082733124</v>
      </c>
      <c r="U115" s="2">
        <f t="shared" si="57"/>
        <v>15.189466356095368</v>
      </c>
      <c r="V115" s="2">
        <f t="shared" si="58"/>
        <v>7.1684983860183626</v>
      </c>
      <c r="W115" s="2">
        <f t="shared" si="59"/>
        <v>16.406642983468149</v>
      </c>
      <c r="X115" s="2">
        <f t="shared" si="60"/>
        <v>0.27625868427836903</v>
      </c>
      <c r="Y115" s="2">
        <f t="shared" si="61"/>
        <v>3.7708254387647546</v>
      </c>
      <c r="Z115" s="2">
        <f t="shared" si="62"/>
        <v>15.516412845083222</v>
      </c>
      <c r="AA115" s="2">
        <f t="shared" si="63"/>
        <v>18.533294611989518</v>
      </c>
      <c r="AB115" s="2">
        <f t="shared" si="64"/>
        <v>0.66786418072281595</v>
      </c>
      <c r="AC115" s="2">
        <f t="shared" si="65"/>
        <v>8.0804491894709631</v>
      </c>
      <c r="AD115" s="2">
        <f t="shared" si="66"/>
        <v>0.52992224259872323</v>
      </c>
    </row>
    <row r="116" spans="1:30">
      <c r="A116" s="1" t="s">
        <v>169</v>
      </c>
      <c r="B116" s="2">
        <v>188.67702255362417</v>
      </c>
      <c r="C116" s="2">
        <v>9.4425130523922665</v>
      </c>
      <c r="D116" s="2">
        <v>10.577877278256764</v>
      </c>
      <c r="E116" s="2">
        <v>337.48582326927766</v>
      </c>
      <c r="F116" s="2">
        <v>334.62399841928305</v>
      </c>
      <c r="G116" s="2">
        <v>198.22130455807047</v>
      </c>
      <c r="H116" s="2">
        <v>566.35915569458018</v>
      </c>
      <c r="I116" s="2">
        <v>7.8566688886249842</v>
      </c>
      <c r="J116" s="2">
        <v>80.581770296094007</v>
      </c>
      <c r="K116" s="2">
        <v>347.50435369433791</v>
      </c>
      <c r="L116" s="2">
        <v>553.67948084200907</v>
      </c>
      <c r="M116" s="2">
        <v>19.080165432630793</v>
      </c>
      <c r="N116" s="2">
        <v>178.4727510817811</v>
      </c>
      <c r="O116" s="2">
        <v>13.031507751734047</v>
      </c>
      <c r="P116" s="1">
        <v>2.1664999999999992</v>
      </c>
      <c r="Q116" s="2">
        <f t="shared" si="53"/>
        <v>8.708840182489002</v>
      </c>
      <c r="R116" s="2">
        <f t="shared" si="54"/>
        <v>0.43584182101972169</v>
      </c>
      <c r="S116" s="2">
        <f t="shared" si="55"/>
        <v>0.48824727801785223</v>
      </c>
      <c r="T116" s="2">
        <f t="shared" si="56"/>
        <v>15.577467032969203</v>
      </c>
      <c r="U116" s="2">
        <f t="shared" si="57"/>
        <v>15.445372648016765</v>
      </c>
      <c r="V116" s="2">
        <f t="shared" si="58"/>
        <v>9.1493793934027483</v>
      </c>
      <c r="W116" s="2">
        <f t="shared" si="59"/>
        <v>26.141664236998864</v>
      </c>
      <c r="X116" s="2">
        <f t="shared" si="60"/>
        <v>0.36264338281213881</v>
      </c>
      <c r="Y116" s="2">
        <f t="shared" si="61"/>
        <v>3.7194447401843549</v>
      </c>
      <c r="Z116" s="2">
        <f t="shared" si="62"/>
        <v>16.039896316378403</v>
      </c>
      <c r="AA116" s="2">
        <f t="shared" si="63"/>
        <v>25.556403454512317</v>
      </c>
      <c r="AB116" s="2">
        <f t="shared" si="64"/>
        <v>0.88069076541106861</v>
      </c>
      <c r="AC116" s="2">
        <f t="shared" si="65"/>
        <v>8.2378375758957372</v>
      </c>
      <c r="AD116" s="2">
        <f t="shared" si="66"/>
        <v>0.60150047319335576</v>
      </c>
    </row>
    <row r="117" spans="1:30">
      <c r="A117" s="1" t="s">
        <v>170</v>
      </c>
      <c r="B117" s="2">
        <v>5.5660172290432133</v>
      </c>
      <c r="C117" s="2">
        <v>0.7038765110102424</v>
      </c>
      <c r="D117" s="2">
        <v>-1.4462652495868951</v>
      </c>
      <c r="E117" s="2">
        <v>178.75658869647154</v>
      </c>
      <c r="F117" s="2">
        <v>10.221243525774632</v>
      </c>
      <c r="G117" s="2">
        <v>18.713918828764296</v>
      </c>
      <c r="H117" s="2">
        <v>129.27016014295742</v>
      </c>
      <c r="I117" s="2">
        <v>1.0608404812900349</v>
      </c>
      <c r="J117" s="2">
        <v>6.2434842827739949</v>
      </c>
      <c r="K117" s="2">
        <v>26.878331423688724</v>
      </c>
      <c r="L117" s="2">
        <v>75.043519420661369</v>
      </c>
      <c r="M117" s="2">
        <v>11.384702153217781</v>
      </c>
      <c r="N117" s="2">
        <v>22.249217708777408</v>
      </c>
      <c r="O117" s="2">
        <v>1.1795857898849804</v>
      </c>
      <c r="P117" s="1">
        <v>1.0164000000000009</v>
      </c>
      <c r="Q117" s="2">
        <f t="shared" si="53"/>
        <v>0.54762074272365291</v>
      </c>
      <c r="R117" s="2">
        <f t="shared" si="54"/>
        <v>6.9251919619268187E-2</v>
      </c>
      <c r="S117" s="2">
        <f t="shared" si="55"/>
        <v>-0.14229292105341343</v>
      </c>
      <c r="T117" s="2">
        <f t="shared" si="56"/>
        <v>17.587228325115248</v>
      </c>
      <c r="U117" s="2">
        <f t="shared" si="57"/>
        <v>1.0056319879746778</v>
      </c>
      <c r="V117" s="2">
        <f t="shared" si="58"/>
        <v>1.841196264144459</v>
      </c>
      <c r="W117" s="2">
        <f t="shared" si="59"/>
        <v>12.718433701589662</v>
      </c>
      <c r="X117" s="2">
        <f t="shared" si="60"/>
        <v>0.10437234172471804</v>
      </c>
      <c r="Y117" s="2">
        <f t="shared" si="61"/>
        <v>0.61427432927725212</v>
      </c>
      <c r="Z117" s="2">
        <f t="shared" si="62"/>
        <v>2.64446393385367</v>
      </c>
      <c r="AA117" s="2">
        <f t="shared" si="63"/>
        <v>7.3832663735400734</v>
      </c>
      <c r="AB117" s="2">
        <f t="shared" si="64"/>
        <v>1.1201005660387418</v>
      </c>
      <c r="AC117" s="2">
        <f t="shared" si="65"/>
        <v>2.1890218131422068</v>
      </c>
      <c r="AD117" s="2">
        <f t="shared" si="66"/>
        <v>0.11605527251918334</v>
      </c>
    </row>
    <row r="118" spans="1:30">
      <c r="A118" s="1" t="s">
        <v>171</v>
      </c>
      <c r="B118" s="2">
        <v>7.7976866984681932</v>
      </c>
      <c r="C118" s="2">
        <v>0.54606577360102626</v>
      </c>
      <c r="D118" s="2">
        <v>-2.0771156941092705</v>
      </c>
      <c r="E118" s="2">
        <v>27.293423345294695</v>
      </c>
      <c r="F118" s="2">
        <v>18.693680943012815</v>
      </c>
      <c r="G118" s="2">
        <v>21.205989909234386</v>
      </c>
      <c r="H118" s="2">
        <v>99.999073809306495</v>
      </c>
      <c r="I118" s="2">
        <v>0.90068571249379881</v>
      </c>
      <c r="J118" s="2">
        <v>6.4417210285735251</v>
      </c>
      <c r="K118" s="2">
        <v>21.310121365949776</v>
      </c>
      <c r="L118" s="2">
        <v>60.38798739894635</v>
      </c>
      <c r="M118" s="2">
        <v>10.694819838179171</v>
      </c>
      <c r="N118" s="2">
        <v>16.532027818584154</v>
      </c>
      <c r="O118" s="2">
        <v>0.43021929576595203</v>
      </c>
      <c r="P118" s="1">
        <v>1.5226000000000006</v>
      </c>
      <c r="Q118" s="2">
        <f t="shared" si="53"/>
        <v>0.51212969253042107</v>
      </c>
      <c r="R118" s="2">
        <f t="shared" si="54"/>
        <v>3.5864033469133465E-2</v>
      </c>
      <c r="S118" s="2">
        <f t="shared" si="55"/>
        <v>-0.13641900000717652</v>
      </c>
      <c r="T118" s="2">
        <f t="shared" si="56"/>
        <v>1.7925537465713048</v>
      </c>
      <c r="U118" s="2">
        <f t="shared" si="57"/>
        <v>1.2277473363334301</v>
      </c>
      <c r="V118" s="2">
        <f t="shared" si="58"/>
        <v>1.392748581980453</v>
      </c>
      <c r="W118" s="2">
        <f t="shared" si="59"/>
        <v>6.5676522927431016</v>
      </c>
      <c r="X118" s="2">
        <f t="shared" si="60"/>
        <v>5.9154453730053763E-2</v>
      </c>
      <c r="Y118" s="2">
        <f t="shared" si="61"/>
        <v>0.42307375729499036</v>
      </c>
      <c r="Z118" s="2">
        <f t="shared" si="62"/>
        <v>1.3995876373275824</v>
      </c>
      <c r="AA118" s="2">
        <f t="shared" si="63"/>
        <v>3.9661097726879238</v>
      </c>
      <c r="AB118" s="2">
        <f t="shared" si="64"/>
        <v>0.70240508591745487</v>
      </c>
      <c r="AC118" s="2">
        <f t="shared" si="65"/>
        <v>1.0857761604219198</v>
      </c>
      <c r="AD118" s="2">
        <f t="shared" si="66"/>
        <v>2.8255569142647565E-2</v>
      </c>
    </row>
    <row r="119" spans="1:30">
      <c r="A119" s="1" t="s">
        <v>172</v>
      </c>
      <c r="B119" s="2">
        <v>3.7055311060459371</v>
      </c>
      <c r="C119" s="2">
        <v>0.37028986909258621</v>
      </c>
      <c r="D119" s="2">
        <v>-1.6708195684446758</v>
      </c>
      <c r="E119" s="2">
        <v>22.803401581999847</v>
      </c>
      <c r="F119" s="2">
        <v>14.008932312245136</v>
      </c>
      <c r="G119" s="2">
        <v>20.072327444144712</v>
      </c>
      <c r="H119" s="2">
        <v>85.081580418256365</v>
      </c>
      <c r="I119" s="2">
        <v>0.81799012735599452</v>
      </c>
      <c r="J119" s="2">
        <v>6.269251692484862</v>
      </c>
      <c r="K119" s="2">
        <v>18.04492589513703</v>
      </c>
      <c r="L119" s="2">
        <v>63.265963839692681</v>
      </c>
      <c r="M119" s="2">
        <v>16.615411927600995</v>
      </c>
      <c r="N119" s="2">
        <v>12.886305388301542</v>
      </c>
      <c r="O119" s="2">
        <v>0.78772890308798615</v>
      </c>
      <c r="P119" s="1">
        <v>1.4836999999999989</v>
      </c>
      <c r="Q119" s="2">
        <f t="shared" si="53"/>
        <v>0.24974935000646625</v>
      </c>
      <c r="R119" s="2">
        <f t="shared" si="54"/>
        <v>2.4957192767580134E-2</v>
      </c>
      <c r="S119" s="2">
        <f t="shared" si="55"/>
        <v>-0.11261168487192</v>
      </c>
      <c r="T119" s="2">
        <f t="shared" si="56"/>
        <v>1.536928057019604</v>
      </c>
      <c r="U119" s="2">
        <f t="shared" si="57"/>
        <v>0.944189008037012</v>
      </c>
      <c r="V119" s="2">
        <f t="shared" si="58"/>
        <v>1.3528562003197901</v>
      </c>
      <c r="W119" s="2">
        <f t="shared" si="59"/>
        <v>5.7344193852029672</v>
      </c>
      <c r="X119" s="2">
        <f t="shared" si="60"/>
        <v>5.5131773765316118E-2</v>
      </c>
      <c r="Y119" s="2">
        <f t="shared" si="61"/>
        <v>0.4225417329975647</v>
      </c>
      <c r="Z119" s="2">
        <f t="shared" si="62"/>
        <v>1.2162112216173786</v>
      </c>
      <c r="AA119" s="2">
        <f t="shared" si="63"/>
        <v>4.2640671186690522</v>
      </c>
      <c r="AB119" s="2">
        <f t="shared" si="64"/>
        <v>1.1198633098066326</v>
      </c>
      <c r="AC119" s="2">
        <f t="shared" si="65"/>
        <v>0.86852499752655876</v>
      </c>
      <c r="AD119" s="2">
        <f t="shared" si="66"/>
        <v>5.3092195395833847E-2</v>
      </c>
    </row>
    <row r="120" spans="1:30">
      <c r="A120" s="1" t="s">
        <v>173</v>
      </c>
      <c r="B120" s="2">
        <v>11.738806429529284</v>
      </c>
      <c r="C120" s="2">
        <v>-2.553497211157903E-2</v>
      </c>
      <c r="D120" s="2">
        <v>-1.6136348645241898</v>
      </c>
      <c r="E120" s="2">
        <v>25.743936128229176</v>
      </c>
      <c r="F120" s="2">
        <v>35.01905531086657</v>
      </c>
      <c r="G120" s="2">
        <v>27.254388748571195</v>
      </c>
      <c r="H120" s="2">
        <v>112.95489099864524</v>
      </c>
      <c r="I120" s="2">
        <v>1.1340564556016566</v>
      </c>
      <c r="J120" s="2">
        <v>7.61189166095863</v>
      </c>
      <c r="K120" s="2">
        <v>19.234351763574459</v>
      </c>
      <c r="L120" s="2">
        <v>31.269871381967661</v>
      </c>
      <c r="M120" s="2">
        <v>7.1773778248894953</v>
      </c>
      <c r="N120" s="2">
        <v>15.798776619776575</v>
      </c>
      <c r="O120" s="2">
        <v>0.20120533171585325</v>
      </c>
      <c r="P120" s="1">
        <v>1.9647999999999968</v>
      </c>
      <c r="Q120" s="2">
        <f t="shared" si="53"/>
        <v>0.59745553896219994</v>
      </c>
      <c r="R120" s="2">
        <f t="shared" si="54"/>
        <v>-1.299621951932974E-3</v>
      </c>
      <c r="S120" s="2">
        <f t="shared" si="55"/>
        <v>-8.2127181622770384E-2</v>
      </c>
      <c r="T120" s="2">
        <f t="shared" si="56"/>
        <v>1.3102573355165523</v>
      </c>
      <c r="U120" s="2">
        <f t="shared" si="57"/>
        <v>1.7823216261638146</v>
      </c>
      <c r="V120" s="2">
        <f t="shared" si="58"/>
        <v>1.38713297783852</v>
      </c>
      <c r="W120" s="2">
        <f t="shared" si="59"/>
        <v>5.7489256412177037</v>
      </c>
      <c r="X120" s="2">
        <f t="shared" si="60"/>
        <v>5.7718671396664215E-2</v>
      </c>
      <c r="Y120" s="2">
        <f t="shared" si="61"/>
        <v>0.38741305277680393</v>
      </c>
      <c r="Z120" s="2">
        <f t="shared" si="62"/>
        <v>0.97894705637085155</v>
      </c>
      <c r="AA120" s="2">
        <f t="shared" si="63"/>
        <v>1.5915040402060114</v>
      </c>
      <c r="AB120" s="2">
        <f t="shared" si="64"/>
        <v>0.36529813848175424</v>
      </c>
      <c r="AC120" s="2">
        <f t="shared" si="65"/>
        <v>0.8040908295896072</v>
      </c>
      <c r="AD120" s="2">
        <f t="shared" si="66"/>
        <v>1.0240499374788966E-2</v>
      </c>
    </row>
    <row r="121" spans="1:30">
      <c r="A121" s="1" t="s">
        <v>174</v>
      </c>
      <c r="B121" s="2">
        <v>109.49295983804737</v>
      </c>
      <c r="C121" s="2">
        <v>1.0778906188717636</v>
      </c>
      <c r="D121" s="2">
        <v>0.38276762842359435</v>
      </c>
      <c r="E121" s="2">
        <v>140.95606340293742</v>
      </c>
      <c r="F121" s="2">
        <v>386.68744093935379</v>
      </c>
      <c r="G121" s="2">
        <v>150.02186448406488</v>
      </c>
      <c r="H121" s="2">
        <v>823.6549333677134</v>
      </c>
      <c r="I121" s="2">
        <v>7.3599470193837924</v>
      </c>
      <c r="J121" s="2">
        <v>44.606572024373165</v>
      </c>
      <c r="K121" s="2">
        <v>246.62812657281575</v>
      </c>
      <c r="L121" s="2">
        <v>235.85621833595675</v>
      </c>
      <c r="M121" s="2">
        <v>11.274149025957264</v>
      </c>
      <c r="N121" s="2">
        <v>133.90703867638413</v>
      </c>
      <c r="O121" s="2">
        <v>7.2733366053536521</v>
      </c>
      <c r="P121" s="1">
        <v>2.6259000000000015</v>
      </c>
      <c r="Q121" s="2">
        <f t="shared" si="53"/>
        <v>4.1697307528103629</v>
      </c>
      <c r="R121" s="2">
        <f t="shared" si="54"/>
        <v>4.1048426020479194E-2</v>
      </c>
      <c r="S121" s="2">
        <f t="shared" si="55"/>
        <v>1.4576626239521466E-2</v>
      </c>
      <c r="T121" s="2">
        <f t="shared" si="56"/>
        <v>5.3679143685188828</v>
      </c>
      <c r="U121" s="2">
        <f t="shared" si="57"/>
        <v>14.72590125059422</v>
      </c>
      <c r="V121" s="2">
        <f t="shared" si="58"/>
        <v>5.7131598493493589</v>
      </c>
      <c r="W121" s="2">
        <f t="shared" si="59"/>
        <v>31.366576540146731</v>
      </c>
      <c r="X121" s="2">
        <f t="shared" si="60"/>
        <v>0.28028283709904367</v>
      </c>
      <c r="Y121" s="2">
        <f t="shared" si="61"/>
        <v>1.6987155651156991</v>
      </c>
      <c r="Z121" s="2">
        <f t="shared" si="62"/>
        <v>9.392137041502556</v>
      </c>
      <c r="AA121" s="2">
        <f t="shared" si="63"/>
        <v>8.9819192785695048</v>
      </c>
      <c r="AB121" s="2">
        <f t="shared" si="64"/>
        <v>0.4293441877435264</v>
      </c>
      <c r="AC121" s="2">
        <f t="shared" si="65"/>
        <v>5.0994721305603443</v>
      </c>
      <c r="AD121" s="2">
        <f t="shared" si="66"/>
        <v>0.27698452360537906</v>
      </c>
    </row>
    <row r="122" spans="1:30">
      <c r="A122" s="1" t="s">
        <v>175</v>
      </c>
      <c r="B122" s="2">
        <v>122.41639632075075</v>
      </c>
      <c r="C122" s="2">
        <v>1.3763258424248592</v>
      </c>
      <c r="D122" s="2">
        <v>0.39770004336896103</v>
      </c>
      <c r="E122" s="2">
        <v>62.875234959774907</v>
      </c>
      <c r="F122" s="2">
        <v>1567.206631284062</v>
      </c>
      <c r="G122" s="2">
        <v>143.68241735527712</v>
      </c>
      <c r="H122" s="2">
        <v>593.84961156863312</v>
      </c>
      <c r="I122" s="2">
        <v>4.8870940348927325</v>
      </c>
      <c r="J122" s="2">
        <v>37.557236069424249</v>
      </c>
      <c r="K122" s="2">
        <v>70.513581087921381</v>
      </c>
      <c r="L122" s="2">
        <v>282.89778115420222</v>
      </c>
      <c r="M122" s="2">
        <v>22.95794433037004</v>
      </c>
      <c r="N122" s="2">
        <v>222.9927968557611</v>
      </c>
      <c r="O122" s="2">
        <v>10.154992340028357</v>
      </c>
      <c r="P122" s="1">
        <v>1.9333999999999989</v>
      </c>
      <c r="Q122" s="2">
        <f t="shared" si="53"/>
        <v>6.3316642350652135</v>
      </c>
      <c r="R122" s="2">
        <f t="shared" si="54"/>
        <v>7.1186812993941251E-2</v>
      </c>
      <c r="S122" s="2">
        <f t="shared" si="55"/>
        <v>2.0569982588650112E-2</v>
      </c>
      <c r="T122" s="2">
        <f t="shared" si="56"/>
        <v>3.2520551856716122</v>
      </c>
      <c r="U122" s="2">
        <f t="shared" si="57"/>
        <v>81.059616803768648</v>
      </c>
      <c r="V122" s="2">
        <f t="shared" si="58"/>
        <v>7.4315929117242794</v>
      </c>
      <c r="W122" s="2">
        <f t="shared" si="59"/>
        <v>30.715300070788945</v>
      </c>
      <c r="X122" s="2">
        <f t="shared" si="60"/>
        <v>0.25277200966653229</v>
      </c>
      <c r="Y122" s="2">
        <f t="shared" si="61"/>
        <v>1.9425486743262785</v>
      </c>
      <c r="Z122" s="2">
        <f t="shared" si="62"/>
        <v>3.6471284311534822</v>
      </c>
      <c r="AA122" s="2">
        <f t="shared" si="63"/>
        <v>14.632139296276113</v>
      </c>
      <c r="AB122" s="2">
        <f t="shared" si="64"/>
        <v>1.1874389329869686</v>
      </c>
      <c r="AC122" s="2">
        <f t="shared" si="65"/>
        <v>11.533712467971514</v>
      </c>
      <c r="AD122" s="2">
        <f t="shared" si="66"/>
        <v>0.52524011275619964</v>
      </c>
    </row>
    <row r="123" spans="1:30">
      <c r="A123" s="1" t="s">
        <v>176</v>
      </c>
      <c r="B123" s="2">
        <v>170.40445283686719</v>
      </c>
      <c r="C123" s="2">
        <v>1.5999990067050804</v>
      </c>
      <c r="D123" s="2">
        <v>-0.58682829705797124</v>
      </c>
      <c r="E123" s="2">
        <v>73.806168096874529</v>
      </c>
      <c r="F123" s="2">
        <v>1635.5593519796782</v>
      </c>
      <c r="G123" s="2">
        <v>188.86169035663687</v>
      </c>
      <c r="H123" s="2">
        <v>720.03846701513885</v>
      </c>
      <c r="I123" s="2">
        <v>5.9984055950921675</v>
      </c>
      <c r="J123" s="2">
        <v>50.578466552620377</v>
      </c>
      <c r="K123" s="2">
        <v>88.387012384385358</v>
      </c>
      <c r="L123" s="2">
        <v>166.44268580014659</v>
      </c>
      <c r="M123" s="2">
        <v>20.064146635276252</v>
      </c>
      <c r="N123" s="2">
        <v>207.47994995350913</v>
      </c>
      <c r="O123" s="2">
        <v>13.142795354537173</v>
      </c>
      <c r="P123" s="1">
        <v>2.5649000000000015</v>
      </c>
      <c r="Q123" s="2">
        <f t="shared" si="53"/>
        <v>6.6437074676153882</v>
      </c>
      <c r="R123" s="2">
        <f t="shared" si="54"/>
        <v>6.2380560907056015E-2</v>
      </c>
      <c r="S123" s="2">
        <f t="shared" si="55"/>
        <v>-2.2879188157743809E-2</v>
      </c>
      <c r="T123" s="2">
        <f t="shared" si="56"/>
        <v>2.8775456390843499</v>
      </c>
      <c r="U123" s="2">
        <f t="shared" si="57"/>
        <v>63.766983195433639</v>
      </c>
      <c r="V123" s="2">
        <f t="shared" si="58"/>
        <v>7.3633159326537783</v>
      </c>
      <c r="W123" s="2">
        <f t="shared" si="59"/>
        <v>28.072769582250324</v>
      </c>
      <c r="X123" s="2">
        <f t="shared" si="60"/>
        <v>0.23386508616679652</v>
      </c>
      <c r="Y123" s="2">
        <f t="shared" si="61"/>
        <v>1.971946920060055</v>
      </c>
      <c r="Z123" s="2">
        <f t="shared" si="62"/>
        <v>3.4460217702204887</v>
      </c>
      <c r="AA123" s="2">
        <f t="shared" si="63"/>
        <v>6.4892465905160632</v>
      </c>
      <c r="AB123" s="2">
        <f t="shared" si="64"/>
        <v>0.78225843640205228</v>
      </c>
      <c r="AC123" s="2">
        <f t="shared" si="65"/>
        <v>8.0892023062696019</v>
      </c>
      <c r="AD123" s="2">
        <f t="shared" si="66"/>
        <v>0.51240965942286898</v>
      </c>
    </row>
    <row r="124" spans="1:30">
      <c r="A124" s="1" t="s">
        <v>177</v>
      </c>
      <c r="B124" s="2">
        <v>104.64970508475227</v>
      </c>
      <c r="C124" s="2">
        <v>0.98427288012445346</v>
      </c>
      <c r="D124" s="2">
        <v>-0.88598833660839804</v>
      </c>
      <c r="E124" s="2">
        <v>98.296217083301727</v>
      </c>
      <c r="F124" s="2">
        <v>623.30798094675117</v>
      </c>
      <c r="G124" s="2">
        <v>127.82194222713808</v>
      </c>
      <c r="H124" s="2">
        <v>528.94394031423553</v>
      </c>
      <c r="I124" s="2">
        <v>5.7224810524789582</v>
      </c>
      <c r="J124" s="2">
        <v>41.026976881219014</v>
      </c>
      <c r="K124" s="2">
        <v>86.857480318578183</v>
      </c>
      <c r="L124" s="2">
        <v>123.9004006737663</v>
      </c>
      <c r="M124" s="2">
        <v>14.810903448092695</v>
      </c>
      <c r="N124" s="2">
        <v>134.01306921538827</v>
      </c>
      <c r="O124" s="2">
        <v>9.0281733711075436</v>
      </c>
      <c r="P124" s="1">
        <v>1.2609999999999992</v>
      </c>
      <c r="Q124" s="2">
        <f t="shared" si="53"/>
        <v>8.298945684754349</v>
      </c>
      <c r="R124" s="2">
        <f t="shared" si="54"/>
        <v>7.8054946877434903E-2</v>
      </c>
      <c r="S124" s="2">
        <f t="shared" si="55"/>
        <v>-7.0260772133893631E-2</v>
      </c>
      <c r="T124" s="2">
        <f t="shared" si="56"/>
        <v>7.7951004824188566</v>
      </c>
      <c r="U124" s="2">
        <f t="shared" si="57"/>
        <v>49.429657489829623</v>
      </c>
      <c r="V124" s="2">
        <f t="shared" si="58"/>
        <v>10.136553705562108</v>
      </c>
      <c r="W124" s="2">
        <f t="shared" si="59"/>
        <v>41.94638701936843</v>
      </c>
      <c r="X124" s="2">
        <f t="shared" si="60"/>
        <v>0.45380500019658698</v>
      </c>
      <c r="Y124" s="2">
        <f t="shared" si="61"/>
        <v>3.2535271119126916</v>
      </c>
      <c r="Z124" s="2">
        <f t="shared" si="62"/>
        <v>6.8879841648357045</v>
      </c>
      <c r="AA124" s="2">
        <f t="shared" si="63"/>
        <v>9.8255670637403956</v>
      </c>
      <c r="AB124" s="2">
        <f t="shared" si="64"/>
        <v>1.1745363559153612</v>
      </c>
      <c r="AC124" s="2">
        <f t="shared" si="65"/>
        <v>10.627523331910258</v>
      </c>
      <c r="AD124" s="2">
        <f t="shared" si="66"/>
        <v>0.71595347907276363</v>
      </c>
    </row>
    <row r="125" spans="1:30">
      <c r="A125" s="1" t="s">
        <v>178</v>
      </c>
      <c r="B125" s="2">
        <v>448.51827753792566</v>
      </c>
      <c r="C125" s="2">
        <v>1.1826872280584781</v>
      </c>
      <c r="D125" s="2">
        <v>-0.97462283540651584</v>
      </c>
      <c r="E125" s="2">
        <v>8.0116997618487904</v>
      </c>
      <c r="F125" s="2">
        <v>530.06532902741401</v>
      </c>
      <c r="G125" s="2">
        <v>65.663959771151141</v>
      </c>
      <c r="H125" s="2">
        <v>266.73161096435388</v>
      </c>
      <c r="I125" s="2">
        <v>10.278574898282768</v>
      </c>
      <c r="J125" s="2">
        <v>24.608090911980351</v>
      </c>
      <c r="K125" s="2">
        <v>12.057789788306653</v>
      </c>
      <c r="L125" s="2">
        <v>20.206703159240444</v>
      </c>
      <c r="M125" s="2">
        <v>15.927234225457006</v>
      </c>
      <c r="N125" s="2">
        <v>311.85809830731426</v>
      </c>
      <c r="O125" s="2">
        <v>7.9640175850979702</v>
      </c>
      <c r="P125" s="1">
        <v>0.49960000000000093</v>
      </c>
      <c r="Q125" s="2">
        <f t="shared" si="53"/>
        <v>89.775475888295603</v>
      </c>
      <c r="R125" s="2">
        <f t="shared" si="54"/>
        <v>0.23672682707335388</v>
      </c>
      <c r="S125" s="2">
        <f t="shared" si="55"/>
        <v>-0.19508063158657207</v>
      </c>
      <c r="T125" s="2">
        <f t="shared" si="56"/>
        <v>1.6036228506502754</v>
      </c>
      <c r="U125" s="2">
        <f t="shared" si="57"/>
        <v>106.09794416081127</v>
      </c>
      <c r="V125" s="2">
        <f t="shared" si="58"/>
        <v>13.143306599509812</v>
      </c>
      <c r="W125" s="2">
        <f t="shared" si="59"/>
        <v>53.389033419606363</v>
      </c>
      <c r="X125" s="2">
        <f t="shared" si="60"/>
        <v>2.057360868351231</v>
      </c>
      <c r="Y125" s="2">
        <f t="shared" si="61"/>
        <v>4.9255586292995011</v>
      </c>
      <c r="Z125" s="2">
        <f t="shared" si="62"/>
        <v>2.4134887486602548</v>
      </c>
      <c r="AA125" s="2">
        <f t="shared" si="63"/>
        <v>4.0445762928823878</v>
      </c>
      <c r="AB125" s="2">
        <f t="shared" si="64"/>
        <v>3.1879972428857042</v>
      </c>
      <c r="AC125" s="2">
        <f t="shared" si="65"/>
        <v>62.421556906988336</v>
      </c>
      <c r="AD125" s="2">
        <f t="shared" si="66"/>
        <v>1.5940787800436262</v>
      </c>
    </row>
    <row r="126" spans="1:30">
      <c r="A126" s="1" t="s">
        <v>179</v>
      </c>
      <c r="B126" s="2">
        <v>272.89306094814827</v>
      </c>
      <c r="C126" s="2">
        <v>0.91885997689378152</v>
      </c>
      <c r="D126" s="2">
        <v>0.6763286768826926</v>
      </c>
      <c r="E126" s="2">
        <v>31.198849180499177</v>
      </c>
      <c r="F126" s="2">
        <v>1590.5849829898984</v>
      </c>
      <c r="G126" s="2">
        <v>151.78110652215375</v>
      </c>
      <c r="H126" s="2">
        <v>441.37342206007531</v>
      </c>
      <c r="I126" s="2">
        <v>4.6561964742171611</v>
      </c>
      <c r="J126" s="2">
        <v>46.309431247749977</v>
      </c>
      <c r="K126" s="2">
        <v>27.562674210962474</v>
      </c>
      <c r="L126" s="2">
        <v>60.010406432087279</v>
      </c>
      <c r="M126" s="2">
        <v>21.988643156782683</v>
      </c>
      <c r="N126" s="2">
        <v>198.66419059317141</v>
      </c>
      <c r="O126" s="2">
        <v>12.532542693278357</v>
      </c>
      <c r="P126" s="1">
        <v>0.90269999999999939</v>
      </c>
      <c r="Q126" s="2">
        <f t="shared" si="53"/>
        <v>30.230758939642016</v>
      </c>
      <c r="R126" s="2">
        <f t="shared" si="54"/>
        <v>0.1017901824408754</v>
      </c>
      <c r="S126" s="2">
        <f t="shared" si="55"/>
        <v>7.4922862178209051E-2</v>
      </c>
      <c r="T126" s="2">
        <f t="shared" si="56"/>
        <v>3.4561702869723274</v>
      </c>
      <c r="U126" s="2">
        <f t="shared" si="57"/>
        <v>176.20305560982604</v>
      </c>
      <c r="V126" s="2">
        <f t="shared" si="58"/>
        <v>16.814125016301524</v>
      </c>
      <c r="W126" s="2">
        <f t="shared" si="59"/>
        <v>48.894806919250648</v>
      </c>
      <c r="X126" s="2">
        <f t="shared" si="60"/>
        <v>0.51580774058016665</v>
      </c>
      <c r="Y126" s="2">
        <f t="shared" si="61"/>
        <v>5.1301020546970211</v>
      </c>
      <c r="Z126" s="2">
        <f t="shared" si="62"/>
        <v>3.0533592789367998</v>
      </c>
      <c r="AA126" s="2">
        <f t="shared" si="63"/>
        <v>6.6478792990015867</v>
      </c>
      <c r="AB126" s="2">
        <f t="shared" si="64"/>
        <v>2.435874948131461</v>
      </c>
      <c r="AC126" s="2">
        <f t="shared" si="65"/>
        <v>22.007775627913102</v>
      </c>
      <c r="AD126" s="2">
        <f t="shared" si="66"/>
        <v>1.3883397245240241</v>
      </c>
    </row>
    <row r="127" spans="1:30">
      <c r="A127" s="1" t="s">
        <v>180</v>
      </c>
      <c r="B127" s="2">
        <v>138.98474980528792</v>
      </c>
      <c r="C127" s="2">
        <v>1.2839151717332093</v>
      </c>
      <c r="D127" s="2">
        <v>-0.62523027396657427</v>
      </c>
      <c r="E127" s="2">
        <v>130.64808400177202</v>
      </c>
      <c r="F127" s="2">
        <v>2184.5773623089935</v>
      </c>
      <c r="G127" s="2">
        <v>201.36830842948353</v>
      </c>
      <c r="H127" s="2">
        <v>905.83505730634033</v>
      </c>
      <c r="I127" s="2">
        <v>7.2692536206994793</v>
      </c>
      <c r="J127" s="2">
        <v>56.114875705935212</v>
      </c>
      <c r="K127" s="2">
        <v>80.355221914229389</v>
      </c>
      <c r="L127" s="2">
        <v>146.54922357727352</v>
      </c>
      <c r="M127" s="2">
        <v>16.376152910074872</v>
      </c>
      <c r="N127" s="2">
        <v>164.357730040527</v>
      </c>
      <c r="O127" s="2">
        <v>10.898151745865196</v>
      </c>
      <c r="P127" s="1">
        <v>1.9878999999999998</v>
      </c>
      <c r="Q127" s="2">
        <f t="shared" si="53"/>
        <v>6.9915362847873608</v>
      </c>
      <c r="R127" s="2">
        <f t="shared" si="54"/>
        <v>6.4586506953730555E-2</v>
      </c>
      <c r="S127" s="2">
        <f t="shared" si="55"/>
        <v>-3.1451797070605879E-2</v>
      </c>
      <c r="T127" s="2">
        <f t="shared" si="56"/>
        <v>6.57216580319795</v>
      </c>
      <c r="U127" s="2">
        <f t="shared" si="57"/>
        <v>109.89372515262306</v>
      </c>
      <c r="V127" s="2">
        <f t="shared" si="58"/>
        <v>10.129700107122268</v>
      </c>
      <c r="W127" s="2">
        <f t="shared" si="59"/>
        <v>45.567435852222978</v>
      </c>
      <c r="X127" s="2">
        <f t="shared" si="60"/>
        <v>0.36567501487496756</v>
      </c>
      <c r="Y127" s="2">
        <f t="shared" si="61"/>
        <v>2.8228218575348469</v>
      </c>
      <c r="Z127" s="2">
        <f t="shared" si="62"/>
        <v>4.0422165055701695</v>
      </c>
      <c r="AA127" s="2">
        <f t="shared" si="63"/>
        <v>7.3720621549008269</v>
      </c>
      <c r="AB127" s="2">
        <f t="shared" si="64"/>
        <v>0.82379158459051638</v>
      </c>
      <c r="AC127" s="2">
        <f t="shared" si="65"/>
        <v>8.2679073414420774</v>
      </c>
      <c r="AD127" s="2">
        <f t="shared" si="66"/>
        <v>0.54822434457795655</v>
      </c>
    </row>
    <row r="128" spans="1:30">
      <c r="A128" s="1" t="s">
        <v>181</v>
      </c>
      <c r="B128" s="2">
        <v>48.639844838074119</v>
      </c>
      <c r="C128" s="2">
        <v>0.94768092875174526</v>
      </c>
      <c r="D128" s="2">
        <v>-0.45543286340507666</v>
      </c>
      <c r="E128" s="2">
        <v>124.25673019902483</v>
      </c>
      <c r="F128" s="2">
        <v>243.78029808366699</v>
      </c>
      <c r="G128" s="2">
        <v>122.26750681272789</v>
      </c>
      <c r="H128" s="2">
        <v>502.56038905998031</v>
      </c>
      <c r="I128" s="2">
        <v>5.5062093457852832</v>
      </c>
      <c r="J128" s="2">
        <v>38.149033792849892</v>
      </c>
      <c r="K128" s="2">
        <v>81.498716776506939</v>
      </c>
      <c r="L128" s="2">
        <v>155.49242210690483</v>
      </c>
      <c r="M128" s="2">
        <v>11.934508787591845</v>
      </c>
      <c r="N128" s="2">
        <v>104.92263546536965</v>
      </c>
      <c r="O128" s="2">
        <v>6.8034064828703169</v>
      </c>
      <c r="P128" s="1">
        <v>1.5543999999999976</v>
      </c>
      <c r="Q128" s="2">
        <f t="shared" si="53"/>
        <v>3.1291716957072953</v>
      </c>
      <c r="R128" s="2">
        <f t="shared" si="54"/>
        <v>6.0967635663390814E-2</v>
      </c>
      <c r="S128" s="2">
        <f t="shared" si="55"/>
        <v>-2.9299592344639563E-2</v>
      </c>
      <c r="T128" s="2">
        <f t="shared" si="56"/>
        <v>7.9938709597931696</v>
      </c>
      <c r="U128" s="2">
        <f t="shared" si="57"/>
        <v>15.683240998691932</v>
      </c>
      <c r="V128" s="2">
        <f t="shared" si="58"/>
        <v>7.8658972473448339</v>
      </c>
      <c r="W128" s="2">
        <f t="shared" si="59"/>
        <v>32.331471246782108</v>
      </c>
      <c r="X128" s="2">
        <f t="shared" si="60"/>
        <v>0.35423374586884276</v>
      </c>
      <c r="Y128" s="2">
        <f t="shared" si="61"/>
        <v>2.4542610520361525</v>
      </c>
      <c r="Z128" s="2">
        <f t="shared" si="62"/>
        <v>5.2430980942168723</v>
      </c>
      <c r="AA128" s="2">
        <f t="shared" si="63"/>
        <v>10.003372497870888</v>
      </c>
      <c r="AB128" s="2">
        <f t="shared" si="64"/>
        <v>0.76778877943848856</v>
      </c>
      <c r="AC128" s="2">
        <f t="shared" si="65"/>
        <v>6.7500408817144768</v>
      </c>
      <c r="AD128" s="2">
        <f t="shared" si="66"/>
        <v>0.43768698422994906</v>
      </c>
    </row>
    <row r="129" spans="1:30">
      <c r="A129" s="1" t="s">
        <v>182</v>
      </c>
      <c r="B129" s="2">
        <v>147.10658230232301</v>
      </c>
      <c r="C129" s="2">
        <v>1.4218868486471847</v>
      </c>
      <c r="D129" s="2">
        <v>-0.56939430205389396</v>
      </c>
      <c r="E129" s="2">
        <v>71.921688245226164</v>
      </c>
      <c r="F129" s="2">
        <v>736.90727828986405</v>
      </c>
      <c r="G129" s="2">
        <v>180.66097331785997</v>
      </c>
      <c r="H129" s="2">
        <v>522.98834082760027</v>
      </c>
      <c r="I129" s="2">
        <v>6.2402952796693061</v>
      </c>
      <c r="J129" s="2">
        <v>49.970355479115888</v>
      </c>
      <c r="K129" s="2">
        <v>69.074697124316415</v>
      </c>
      <c r="L129" s="2">
        <v>103.67571882715741</v>
      </c>
      <c r="M129" s="2">
        <v>13.554260589313767</v>
      </c>
      <c r="N129" s="2">
        <v>206.55113922285292</v>
      </c>
      <c r="O129" s="2">
        <v>12.381633375407816</v>
      </c>
      <c r="P129" s="1">
        <v>1.6909000000000027</v>
      </c>
      <c r="Q129" s="2">
        <f t="shared" si="53"/>
        <v>8.6998984151826111</v>
      </c>
      <c r="R129" s="2">
        <f t="shared" si="54"/>
        <v>8.4090534546524487E-2</v>
      </c>
      <c r="S129" s="2">
        <f t="shared" si="55"/>
        <v>-3.3674037616292687E-2</v>
      </c>
      <c r="T129" s="2">
        <f t="shared" si="56"/>
        <v>4.2534560438361853</v>
      </c>
      <c r="U129" s="2">
        <f t="shared" si="57"/>
        <v>43.580772268606239</v>
      </c>
      <c r="V129" s="2">
        <f t="shared" si="58"/>
        <v>10.684308552715104</v>
      </c>
      <c r="W129" s="2">
        <f t="shared" si="59"/>
        <v>30.929584294020906</v>
      </c>
      <c r="X129" s="2">
        <f t="shared" si="60"/>
        <v>0.36905170498960888</v>
      </c>
      <c r="Y129" s="2">
        <f t="shared" si="61"/>
        <v>2.9552519651733284</v>
      </c>
      <c r="Z129" s="2">
        <f t="shared" si="62"/>
        <v>4.0850846959794369</v>
      </c>
      <c r="AA129" s="2">
        <f t="shared" si="63"/>
        <v>6.1313926800613432</v>
      </c>
      <c r="AB129" s="2">
        <f t="shared" si="64"/>
        <v>0.80160036603665175</v>
      </c>
      <c r="AC129" s="2">
        <f t="shared" si="65"/>
        <v>12.215455628532297</v>
      </c>
      <c r="AD129" s="2">
        <f t="shared" si="66"/>
        <v>0.73225107193848227</v>
      </c>
    </row>
    <row r="130" spans="1:30">
      <c r="A130" s="1" t="s">
        <v>183</v>
      </c>
      <c r="B130" s="2">
        <v>8.6703567356948401</v>
      </c>
      <c r="C130" s="2">
        <v>0.19273289458629042</v>
      </c>
      <c r="D130" s="2">
        <v>-2.4028783108049412</v>
      </c>
      <c r="E130" s="2">
        <v>5.0127564949619616</v>
      </c>
      <c r="F130" s="2">
        <v>16.905885766223861</v>
      </c>
      <c r="G130" s="2">
        <v>18.073803459618173</v>
      </c>
      <c r="H130" s="2">
        <v>49.581159883539122</v>
      </c>
      <c r="I130" s="2">
        <v>0.56975457227432524</v>
      </c>
      <c r="J130" s="2">
        <v>7.1990487901294493</v>
      </c>
      <c r="K130" s="2">
        <v>0.98263338711013248</v>
      </c>
      <c r="L130" s="2">
        <v>11.098187217869947</v>
      </c>
      <c r="M130" s="2">
        <v>9.9914917272027441</v>
      </c>
      <c r="N130" s="2">
        <v>22.765547211565273</v>
      </c>
      <c r="O130" s="2">
        <v>1.0295109477163527</v>
      </c>
      <c r="P130" s="1">
        <v>1.8242999999999974</v>
      </c>
      <c r="Q130" s="2">
        <f t="shared" si="53"/>
        <v>0.47527033578330613</v>
      </c>
      <c r="R130" s="2">
        <f t="shared" si="54"/>
        <v>1.0564758788921269E-2</v>
      </c>
      <c r="S130" s="2">
        <f t="shared" si="55"/>
        <v>-0.13171508583045249</v>
      </c>
      <c r="T130" s="2">
        <f t="shared" si="56"/>
        <v>0.27477698267620287</v>
      </c>
      <c r="U130" s="2">
        <f t="shared" si="57"/>
        <v>0.92670535362735773</v>
      </c>
      <c r="V130" s="2">
        <f t="shared" si="58"/>
        <v>0.99072539931032177</v>
      </c>
      <c r="W130" s="2">
        <f t="shared" si="59"/>
        <v>2.717818334897725</v>
      </c>
      <c r="X130" s="2">
        <f t="shared" si="60"/>
        <v>3.123140778788171E-2</v>
      </c>
      <c r="Y130" s="2">
        <f t="shared" si="61"/>
        <v>0.3946197878709346</v>
      </c>
      <c r="Z130" s="2">
        <f t="shared" si="62"/>
        <v>5.386358532643392E-2</v>
      </c>
      <c r="AA130" s="2">
        <f t="shared" si="63"/>
        <v>0.60835318850353359</v>
      </c>
      <c r="AB130" s="2">
        <f t="shared" si="64"/>
        <v>0.54768907127132371</v>
      </c>
      <c r="AC130" s="2">
        <f t="shared" si="65"/>
        <v>1.2479058933051201</v>
      </c>
      <c r="AD130" s="2">
        <f t="shared" si="66"/>
        <v>5.643320439162168E-2</v>
      </c>
    </row>
    <row r="131" spans="1:30">
      <c r="A131" s="1" t="s">
        <v>184</v>
      </c>
      <c r="B131" s="2">
        <v>5.6287252591435717</v>
      </c>
      <c r="C131" s="2">
        <v>0.11231913113792913</v>
      </c>
      <c r="D131" s="2">
        <v>-1.6882127133573031</v>
      </c>
      <c r="E131" s="2">
        <v>5.5594158916843623</v>
      </c>
      <c r="F131" s="2">
        <v>16.367565600982381</v>
      </c>
      <c r="G131" s="2">
        <v>15.540282613609266</v>
      </c>
      <c r="H131" s="2">
        <v>45.56261755693351</v>
      </c>
      <c r="I131" s="2">
        <v>0.6946000953308693</v>
      </c>
      <c r="J131" s="2">
        <v>5.3827583123847234</v>
      </c>
      <c r="K131" s="2">
        <v>0.10143378740835254</v>
      </c>
      <c r="L131" s="2">
        <v>16.485505392824759</v>
      </c>
      <c r="M131" s="2">
        <v>11.50200543439724</v>
      </c>
      <c r="N131" s="2">
        <v>18.570570869156811</v>
      </c>
      <c r="O131" s="2">
        <v>-0.3869311092983459</v>
      </c>
      <c r="P131" s="1">
        <v>2.3239000000000019</v>
      </c>
      <c r="Q131" s="2">
        <f t="shared" si="53"/>
        <v>0.24221030419310502</v>
      </c>
      <c r="R131" s="2">
        <f t="shared" si="54"/>
        <v>4.8332170548616143E-3</v>
      </c>
      <c r="S131" s="2">
        <f t="shared" si="55"/>
        <v>-7.2645669493407714E-2</v>
      </c>
      <c r="T131" s="2">
        <f t="shared" si="56"/>
        <v>0.23922784507441622</v>
      </c>
      <c r="U131" s="2">
        <f t="shared" si="57"/>
        <v>0.70431454025484608</v>
      </c>
      <c r="V131" s="2">
        <f t="shared" si="58"/>
        <v>0.66871563378842691</v>
      </c>
      <c r="W131" s="2">
        <f t="shared" si="59"/>
        <v>1.9606100760331115</v>
      </c>
      <c r="X131" s="2">
        <f t="shared" si="60"/>
        <v>2.9889414145654668E-2</v>
      </c>
      <c r="Y131" s="2">
        <f t="shared" si="61"/>
        <v>0.23162607308338221</v>
      </c>
      <c r="Z131" s="2">
        <f t="shared" si="62"/>
        <v>4.3648086151879375E-3</v>
      </c>
      <c r="AA131" s="2">
        <f t="shared" si="63"/>
        <v>0.70938962058714861</v>
      </c>
      <c r="AB131" s="2">
        <f t="shared" si="64"/>
        <v>0.49494407824765396</v>
      </c>
      <c r="AC131" s="2">
        <f t="shared" si="65"/>
        <v>0.79911230557066981</v>
      </c>
      <c r="AD131" s="2">
        <f t="shared" si="66"/>
        <v>-1.6650075704563262E-2</v>
      </c>
    </row>
    <row r="132" spans="1:30">
      <c r="A132" s="1" t="s">
        <v>185</v>
      </c>
      <c r="B132" s="2">
        <v>17.871336488583772</v>
      </c>
      <c r="C132" s="2">
        <v>0.30877631699578978</v>
      </c>
      <c r="D132" s="2">
        <v>-1.881061492943116</v>
      </c>
      <c r="E132" s="2">
        <v>10.136067965410742</v>
      </c>
      <c r="F132" s="2">
        <v>41.734501904613104</v>
      </c>
      <c r="G132" s="2">
        <v>31.029230758892744</v>
      </c>
      <c r="H132" s="2">
        <v>98.254795192165815</v>
      </c>
      <c r="I132" s="2">
        <v>1.2922119161157775</v>
      </c>
      <c r="J132" s="2">
        <v>10.295754670512398</v>
      </c>
      <c r="K132" s="2">
        <v>5.8205729010578056</v>
      </c>
      <c r="L132" s="2">
        <v>19.023379187274546</v>
      </c>
      <c r="M132" s="2">
        <v>3.1024634877309789</v>
      </c>
      <c r="N132" s="2">
        <v>33.802797459979359</v>
      </c>
      <c r="O132" s="2">
        <v>1.1404982754063595</v>
      </c>
      <c r="P132" s="1">
        <v>2.3242000000000012</v>
      </c>
      <c r="Q132" s="2">
        <f t="shared" si="53"/>
        <v>0.76892420998983579</v>
      </c>
      <c r="R132" s="2">
        <f t="shared" si="54"/>
        <v>1.3285273083030276E-2</v>
      </c>
      <c r="S132" s="2">
        <f t="shared" si="55"/>
        <v>-8.0933718825536322E-2</v>
      </c>
      <c r="T132" s="2">
        <f t="shared" si="56"/>
        <v>0.43610997183593225</v>
      </c>
      <c r="U132" s="2">
        <f t="shared" si="57"/>
        <v>1.7956501981160435</v>
      </c>
      <c r="V132" s="2">
        <f t="shared" si="58"/>
        <v>1.3350499422981124</v>
      </c>
      <c r="W132" s="2">
        <f t="shared" si="59"/>
        <v>4.2274673088445818</v>
      </c>
      <c r="X132" s="2">
        <f t="shared" si="60"/>
        <v>5.5598137686764339E-2</v>
      </c>
      <c r="Y132" s="2">
        <f t="shared" si="61"/>
        <v>0.44298058129732348</v>
      </c>
      <c r="Z132" s="2">
        <f t="shared" si="62"/>
        <v>0.25043339218044069</v>
      </c>
      <c r="AA132" s="2">
        <f t="shared" si="63"/>
        <v>0.81849148899726953</v>
      </c>
      <c r="AB132" s="2">
        <f t="shared" si="64"/>
        <v>0.13348522019322681</v>
      </c>
      <c r="AC132" s="2">
        <f t="shared" si="65"/>
        <v>1.4543841949909364</v>
      </c>
      <c r="AD132" s="2">
        <f t="shared" si="66"/>
        <v>4.9070573763288834E-2</v>
      </c>
    </row>
    <row r="133" spans="1:30">
      <c r="A133" s="1" t="s">
        <v>186</v>
      </c>
      <c r="B133" s="2">
        <v>52.93631191110628</v>
      </c>
      <c r="C133" s="2">
        <v>0.50557218985980634</v>
      </c>
      <c r="D133" s="2">
        <v>0.61735058172837642</v>
      </c>
      <c r="E133" s="2">
        <v>20.52178244520535</v>
      </c>
      <c r="F133" s="2">
        <v>197.44523765914889</v>
      </c>
      <c r="G133" s="2">
        <v>58.520694432162706</v>
      </c>
      <c r="H133" s="2">
        <v>361.5943781546423</v>
      </c>
      <c r="I133" s="2">
        <v>6.5513879373899249</v>
      </c>
      <c r="J133" s="2">
        <v>23.15023415335483</v>
      </c>
      <c r="K133" s="2">
        <v>21.969546855141104</v>
      </c>
      <c r="L133" s="2">
        <v>24.009185069077976</v>
      </c>
      <c r="M133" s="2">
        <v>5.6291637383060955</v>
      </c>
      <c r="N133" s="2">
        <v>67.045776913608009</v>
      </c>
      <c r="O133" s="2">
        <v>2.0853177850232796</v>
      </c>
      <c r="P133" s="1">
        <v>1.9985999999999997</v>
      </c>
      <c r="Q133" s="2">
        <f t="shared" si="53"/>
        <v>2.6486696643203387</v>
      </c>
      <c r="R133" s="2">
        <f t="shared" si="54"/>
        <v>2.5296316914830703E-2</v>
      </c>
      <c r="S133" s="2">
        <f t="shared" si="55"/>
        <v>3.0889151492463549E-2</v>
      </c>
      <c r="T133" s="2">
        <f t="shared" si="56"/>
        <v>1.0268078877817148</v>
      </c>
      <c r="U133" s="2">
        <f t="shared" si="57"/>
        <v>9.8791773070723981</v>
      </c>
      <c r="V133" s="2">
        <f t="shared" si="58"/>
        <v>2.928084380674608</v>
      </c>
      <c r="W133" s="2">
        <f t="shared" si="59"/>
        <v>18.092383576235484</v>
      </c>
      <c r="X133" s="2">
        <f t="shared" si="60"/>
        <v>0.32779885606874443</v>
      </c>
      <c r="Y133" s="2">
        <f t="shared" si="61"/>
        <v>1.1583225334411504</v>
      </c>
      <c r="Z133" s="2">
        <f t="shared" si="62"/>
        <v>1.0992468155279251</v>
      </c>
      <c r="AA133" s="2">
        <f t="shared" si="63"/>
        <v>1.2013001635683971</v>
      </c>
      <c r="AB133" s="2">
        <f t="shared" si="64"/>
        <v>0.28165534565726491</v>
      </c>
      <c r="AC133" s="2">
        <f t="shared" si="65"/>
        <v>3.3546370916445523</v>
      </c>
      <c r="AD133" s="2">
        <f t="shared" si="66"/>
        <v>0.1043389264997138</v>
      </c>
    </row>
    <row r="134" spans="1:30">
      <c r="A134" s="1" t="s">
        <v>187</v>
      </c>
      <c r="B134" s="2">
        <v>36.985342493257782</v>
      </c>
      <c r="C134" s="2">
        <v>0.92823327222614815</v>
      </c>
      <c r="D134" s="2">
        <v>0.19094979038612092</v>
      </c>
      <c r="E134" s="2">
        <v>35.44650413971528</v>
      </c>
      <c r="F134" s="2">
        <v>338.13459440067419</v>
      </c>
      <c r="G134" s="2">
        <v>115.31921666713026</v>
      </c>
      <c r="H134" s="2">
        <v>581.79786613019155</v>
      </c>
      <c r="I134" s="2">
        <v>9.5464714958146697</v>
      </c>
      <c r="J134" s="2">
        <v>40.724062169012669</v>
      </c>
      <c r="K134" s="2">
        <v>49.674853155102134</v>
      </c>
      <c r="L134" s="2">
        <v>61.729911627734538</v>
      </c>
      <c r="M134" s="2">
        <v>-2.3497634040733333E-2</v>
      </c>
      <c r="N134" s="2">
        <v>81.748283929106847</v>
      </c>
      <c r="O134" s="2">
        <v>6.4870223023819076</v>
      </c>
      <c r="P134" s="1">
        <v>2.1204000000000001</v>
      </c>
      <c r="Q134" s="2">
        <f t="shared" si="53"/>
        <v>1.7442625209044418</v>
      </c>
      <c r="R134" s="2">
        <f t="shared" si="54"/>
        <v>4.3776328627907389E-2</v>
      </c>
      <c r="S134" s="2">
        <f t="shared" si="55"/>
        <v>9.0053664585041E-3</v>
      </c>
      <c r="T134" s="2">
        <f t="shared" si="56"/>
        <v>1.6716894991376758</v>
      </c>
      <c r="U134" s="2">
        <f t="shared" si="57"/>
        <v>15.94673620074864</v>
      </c>
      <c r="V134" s="2">
        <f t="shared" si="58"/>
        <v>5.4385595485347231</v>
      </c>
      <c r="W134" s="2">
        <f t="shared" si="59"/>
        <v>27.438118568675325</v>
      </c>
      <c r="X134" s="2">
        <f t="shared" si="60"/>
        <v>0.45022031200786028</v>
      </c>
      <c r="Y134" s="2">
        <f t="shared" si="61"/>
        <v>1.9205839543959944</v>
      </c>
      <c r="Z134" s="2">
        <f t="shared" si="62"/>
        <v>2.3427114296878955</v>
      </c>
      <c r="AA134" s="2">
        <f t="shared" si="63"/>
        <v>2.9112389939508838</v>
      </c>
      <c r="AB134" s="2">
        <f t="shared" si="64"/>
        <v>-1.1081698755297743E-3</v>
      </c>
      <c r="AC134" s="2">
        <f t="shared" si="65"/>
        <v>3.8553237091636885</v>
      </c>
      <c r="AD134" s="2">
        <f t="shared" si="66"/>
        <v>0.30593389466053145</v>
      </c>
    </row>
    <row r="135" spans="1:30" s="68" customFormat="1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30">
      <c r="A136" s="1" t="s">
        <v>188</v>
      </c>
      <c r="B136" s="2">
        <v>185.83456221571433</v>
      </c>
      <c r="C136" s="2">
        <v>7.226117366738027</v>
      </c>
      <c r="D136" s="2">
        <v>4.6098561097571062</v>
      </c>
      <c r="E136" s="2">
        <v>656.98451312252087</v>
      </c>
      <c r="F136" s="2">
        <v>1838.2119603289684</v>
      </c>
      <c r="G136" s="2">
        <v>752.73075046398776</v>
      </c>
      <c r="H136" s="2">
        <v>1796.2850133044828</v>
      </c>
      <c r="I136" s="2">
        <v>22.485265343728102</v>
      </c>
      <c r="J136" s="2">
        <v>406.20494991082637</v>
      </c>
      <c r="K136" s="2">
        <v>3849.4858406304816</v>
      </c>
      <c r="L136" s="2">
        <v>4126.5297454682213</v>
      </c>
      <c r="M136" s="2">
        <v>266.93556326161786</v>
      </c>
      <c r="N136" s="2">
        <v>405.94635979665651</v>
      </c>
      <c r="O136" s="2">
        <v>22.931738088338374</v>
      </c>
      <c r="P136" s="1">
        <v>1.8313999999999986</v>
      </c>
      <c r="Q136" s="2">
        <f t="shared" ref="Q136:Q175" si="67">(B136*0.1)/P136</f>
        <v>10.147131277477039</v>
      </c>
      <c r="R136" s="2">
        <f t="shared" ref="R136:R175" si="68">(C136*0.1)/P136</f>
        <v>0.39456794620170543</v>
      </c>
      <c r="S136" s="2">
        <f t="shared" ref="S136:S175" si="69">(D136*0.1)/P136</f>
        <v>0.2517121387876548</v>
      </c>
      <c r="T136" s="2">
        <f t="shared" ref="T136:T175" si="70">(E136*0.1)/P136</f>
        <v>35.873348974692661</v>
      </c>
      <c r="U136" s="2">
        <f t="shared" ref="U136:U175" si="71">(F136*0.1)/P136</f>
        <v>100.3719537145883</v>
      </c>
      <c r="V136" s="2">
        <f t="shared" ref="V136:V175" si="72">(G136*0.1)/P136</f>
        <v>41.101384212295969</v>
      </c>
      <c r="W136" s="2">
        <f t="shared" ref="W136:W175" si="73">(H136*0.1)/P136</f>
        <v>98.082615119825505</v>
      </c>
      <c r="X136" s="2">
        <f t="shared" ref="X136:X175" si="74">(I136*0.1)/P136</f>
        <v>1.2277637514321351</v>
      </c>
      <c r="Y136" s="2">
        <f t="shared" ref="Y136:Y175" si="75">(J136*0.1)/P136</f>
        <v>22.180023474436315</v>
      </c>
      <c r="Z136" s="2">
        <f t="shared" ref="Z136:Z175" si="76">(K136*0.1)/P136</f>
        <v>210.19361366334417</v>
      </c>
      <c r="AA136" s="2">
        <f t="shared" ref="AA136:AA175" si="77">(L136*0.1)/P136</f>
        <v>225.32105195305368</v>
      </c>
      <c r="AB136" s="2">
        <f t="shared" ref="AB136:AB175" si="78">(M136*0.1)/P136</f>
        <v>14.575492151447968</v>
      </c>
      <c r="AC136" s="2">
        <f t="shared" ref="AC136:AC175" si="79">(N136*0.1)/P136</f>
        <v>22.165903669141468</v>
      </c>
      <c r="AD136" s="2">
        <f t="shared" ref="AD136:AD175" si="80">(O136*0.1)/P136</f>
        <v>1.2521425187473187</v>
      </c>
    </row>
    <row r="137" spans="1:30">
      <c r="A137" s="1" t="s">
        <v>189</v>
      </c>
      <c r="B137" s="2">
        <v>22.257502825479037</v>
      </c>
      <c r="C137" s="2">
        <v>1.1462302160242752</v>
      </c>
      <c r="D137" s="2">
        <v>-1.612966625833679</v>
      </c>
      <c r="E137" s="2">
        <v>62.993713775841606</v>
      </c>
      <c r="F137" s="2">
        <v>299.77840697615687</v>
      </c>
      <c r="G137" s="2">
        <v>198.66937556096451</v>
      </c>
      <c r="H137" s="2">
        <v>278.62964666281306</v>
      </c>
      <c r="I137" s="2">
        <v>5.9212689164248218</v>
      </c>
      <c r="J137" s="2">
        <v>74.228342364892811</v>
      </c>
      <c r="K137" s="2">
        <v>156.26645514310175</v>
      </c>
      <c r="L137" s="2">
        <v>217.24811030079937</v>
      </c>
      <c r="M137" s="2">
        <v>173.52886852566564</v>
      </c>
      <c r="N137" s="2">
        <v>55.617071760613534</v>
      </c>
      <c r="O137" s="2">
        <v>3.5878926112999903</v>
      </c>
      <c r="P137" s="1">
        <v>1.4847000000000001</v>
      </c>
      <c r="Q137" s="2">
        <f t="shared" si="67"/>
        <v>1.4991245925425363</v>
      </c>
      <c r="R137" s="2">
        <f t="shared" si="68"/>
        <v>7.7202816462872983E-2</v>
      </c>
      <c r="S137" s="2">
        <f t="shared" si="69"/>
        <v>-0.10863922851981404</v>
      </c>
      <c r="T137" s="2">
        <f t="shared" si="70"/>
        <v>4.2428580707106898</v>
      </c>
      <c r="U137" s="2">
        <f t="shared" si="71"/>
        <v>20.191177138557073</v>
      </c>
      <c r="V137" s="2">
        <f t="shared" si="72"/>
        <v>13.381112383711491</v>
      </c>
      <c r="W137" s="2">
        <f t="shared" si="73"/>
        <v>18.7667304278853</v>
      </c>
      <c r="X137" s="2">
        <f t="shared" si="74"/>
        <v>0.39881921710950508</v>
      </c>
      <c r="Y137" s="2">
        <f t="shared" si="75"/>
        <v>4.9995515838144273</v>
      </c>
      <c r="Z137" s="2">
        <f t="shared" si="76"/>
        <v>10.525119899178403</v>
      </c>
      <c r="AA137" s="2">
        <f t="shared" si="77"/>
        <v>14.632458429366158</v>
      </c>
      <c r="AB137" s="2">
        <f t="shared" si="78"/>
        <v>11.687806865068071</v>
      </c>
      <c r="AC137" s="2">
        <f t="shared" si="79"/>
        <v>3.7460141281480119</v>
      </c>
      <c r="AD137" s="2">
        <f t="shared" si="80"/>
        <v>0.241657749801306</v>
      </c>
    </row>
    <row r="138" spans="1:30">
      <c r="A138" s="1" t="s">
        <v>190</v>
      </c>
      <c r="B138" s="2">
        <v>5.8052920209642771</v>
      </c>
      <c r="C138" s="2">
        <v>0.81554063604317406</v>
      </c>
      <c r="D138" s="2">
        <v>-0.84027529201227147</v>
      </c>
      <c r="E138" s="2">
        <v>36.808221547928568</v>
      </c>
      <c r="F138" s="2">
        <v>131.59345649389007</v>
      </c>
      <c r="G138" s="2">
        <v>120.61588017888087</v>
      </c>
      <c r="H138" s="2">
        <v>179.64957085569702</v>
      </c>
      <c r="I138" s="2">
        <v>3.9418779811737563</v>
      </c>
      <c r="J138" s="2">
        <v>37.191377441341757</v>
      </c>
      <c r="K138" s="2">
        <v>70.355011978319382</v>
      </c>
      <c r="L138" s="2">
        <v>124.94988501196033</v>
      </c>
      <c r="M138" s="2">
        <v>219.11671468450041</v>
      </c>
      <c r="N138" s="2">
        <v>27.350608400668456</v>
      </c>
      <c r="O138" s="2">
        <v>1.115946254309939</v>
      </c>
      <c r="P138" s="1">
        <v>2.2287999999999997</v>
      </c>
      <c r="Q138" s="2">
        <f t="shared" si="67"/>
        <v>0.26046715815525301</v>
      </c>
      <c r="R138" s="2">
        <f t="shared" si="68"/>
        <v>3.6591019205095755E-2</v>
      </c>
      <c r="S138" s="2">
        <f t="shared" si="69"/>
        <v>-3.7700793790931067E-2</v>
      </c>
      <c r="T138" s="2">
        <f t="shared" si="70"/>
        <v>1.6514815841676496</v>
      </c>
      <c r="U138" s="2">
        <f t="shared" si="71"/>
        <v>5.9042290243130875</v>
      </c>
      <c r="V138" s="2">
        <f t="shared" si="72"/>
        <v>5.4116959879253814</v>
      </c>
      <c r="W138" s="2">
        <f t="shared" si="73"/>
        <v>8.0603719874235935</v>
      </c>
      <c r="X138" s="2">
        <f t="shared" si="74"/>
        <v>0.17686100059106949</v>
      </c>
      <c r="Y138" s="2">
        <f t="shared" si="75"/>
        <v>1.6686727136280404</v>
      </c>
      <c r="Z138" s="2">
        <f t="shared" si="76"/>
        <v>3.1566319085749908</v>
      </c>
      <c r="AA138" s="2">
        <f t="shared" si="77"/>
        <v>5.6061506197038922</v>
      </c>
      <c r="AB138" s="2">
        <f t="shared" si="78"/>
        <v>9.8311519510274792</v>
      </c>
      <c r="AC138" s="2">
        <f t="shared" si="79"/>
        <v>1.2271450287449956</v>
      </c>
      <c r="AD138" s="2">
        <f t="shared" si="80"/>
        <v>5.0069376090718737E-2</v>
      </c>
    </row>
    <row r="139" spans="1:30">
      <c r="A139" s="1" t="s">
        <v>191</v>
      </c>
      <c r="B139" s="2">
        <v>2.1119948613419082</v>
      </c>
      <c r="C139" s="2">
        <v>0.47491100593640384</v>
      </c>
      <c r="D139" s="2">
        <v>-1.7133105324755245</v>
      </c>
      <c r="E139" s="2">
        <v>26.850321237670361</v>
      </c>
      <c r="F139" s="2">
        <v>66.042275894455216</v>
      </c>
      <c r="G139" s="2">
        <v>64.880247366423916</v>
      </c>
      <c r="H139" s="2">
        <v>90.838221874416703</v>
      </c>
      <c r="I139" s="2">
        <v>1.9858577700713742</v>
      </c>
      <c r="J139" s="2">
        <v>17.536307255364033</v>
      </c>
      <c r="K139" s="2">
        <v>71.72417923987642</v>
      </c>
      <c r="L139" s="2">
        <v>110.44959779906767</v>
      </c>
      <c r="M139" s="2">
        <v>241.97469401209992</v>
      </c>
      <c r="N139" s="2">
        <v>15.568411937882388</v>
      </c>
      <c r="O139" s="2">
        <v>-4.8737760591489376E-2</v>
      </c>
      <c r="P139" s="1">
        <v>1.5542000000000016</v>
      </c>
      <c r="Q139" s="2">
        <f t="shared" si="67"/>
        <v>0.1358895162361283</v>
      </c>
      <c r="R139" s="2">
        <f t="shared" si="68"/>
        <v>3.0556621151486513E-2</v>
      </c>
      <c r="S139" s="2">
        <f t="shared" si="69"/>
        <v>-0.11023745544173999</v>
      </c>
      <c r="T139" s="2">
        <f t="shared" si="70"/>
        <v>1.7275975574360014</v>
      </c>
      <c r="U139" s="2">
        <f t="shared" si="71"/>
        <v>4.2492778210304429</v>
      </c>
      <c r="V139" s="2">
        <f t="shared" si="72"/>
        <v>4.1745108329960017</v>
      </c>
      <c r="W139" s="2">
        <f t="shared" si="73"/>
        <v>5.8446932102957545</v>
      </c>
      <c r="X139" s="2">
        <f t="shared" si="74"/>
        <v>0.12777363081143817</v>
      </c>
      <c r="Y139" s="2">
        <f t="shared" si="75"/>
        <v>1.1283172857652821</v>
      </c>
      <c r="Z139" s="2">
        <f t="shared" si="76"/>
        <v>4.614861616257647</v>
      </c>
      <c r="AA139" s="2">
        <f t="shared" si="77"/>
        <v>7.1065241152404823</v>
      </c>
      <c r="AB139" s="2">
        <f t="shared" si="78"/>
        <v>15.569083387730002</v>
      </c>
      <c r="AC139" s="2">
        <f t="shared" si="79"/>
        <v>1.0016993911904757</v>
      </c>
      <c r="AD139" s="2">
        <f t="shared" si="80"/>
        <v>-3.1358744428959806E-3</v>
      </c>
    </row>
    <row r="140" spans="1:30">
      <c r="A140" s="1" t="s">
        <v>192</v>
      </c>
      <c r="B140" s="2">
        <v>2.5839567614496417</v>
      </c>
      <c r="C140" s="2">
        <v>0.74882821961948787</v>
      </c>
      <c r="D140" s="2">
        <v>-2.4123485719928022</v>
      </c>
      <c r="E140" s="2">
        <v>35.80654965725212</v>
      </c>
      <c r="F140" s="2">
        <v>91.702709658547363</v>
      </c>
      <c r="G140" s="2">
        <v>91.080505746781768</v>
      </c>
      <c r="H140" s="2">
        <v>121.54420425425013</v>
      </c>
      <c r="I140" s="2">
        <v>2.4483034053846318</v>
      </c>
      <c r="J140" s="2">
        <v>24.603372117364586</v>
      </c>
      <c r="K140" s="2">
        <v>101.77783325318089</v>
      </c>
      <c r="L140" s="2">
        <v>158.49778069479069</v>
      </c>
      <c r="M140" s="2">
        <v>247.92164113493396</v>
      </c>
      <c r="N140" s="2">
        <v>21.88461301307467</v>
      </c>
      <c r="O140" s="2">
        <v>0.95030693576268987</v>
      </c>
      <c r="P140" s="1">
        <v>2.1143000000000001</v>
      </c>
      <c r="Q140" s="2">
        <f t="shared" si="67"/>
        <v>0.12221334538379802</v>
      </c>
      <c r="R140" s="2">
        <f t="shared" si="68"/>
        <v>3.5417311621789141E-2</v>
      </c>
      <c r="S140" s="2">
        <f t="shared" si="69"/>
        <v>-0.11409679666995233</v>
      </c>
      <c r="T140" s="2">
        <f t="shared" si="70"/>
        <v>1.6935415814809687</v>
      </c>
      <c r="U140" s="2">
        <f t="shared" si="71"/>
        <v>4.3372610158703759</v>
      </c>
      <c r="V140" s="2">
        <f t="shared" si="72"/>
        <v>4.3078326513163585</v>
      </c>
      <c r="W140" s="2">
        <f t="shared" si="73"/>
        <v>5.7486735209880404</v>
      </c>
      <c r="X140" s="2">
        <f t="shared" si="74"/>
        <v>0.11579735162392432</v>
      </c>
      <c r="Y140" s="2">
        <f t="shared" si="75"/>
        <v>1.1636651429487104</v>
      </c>
      <c r="Z140" s="2">
        <f t="shared" si="76"/>
        <v>4.8137839120834736</v>
      </c>
      <c r="AA140" s="2">
        <f t="shared" si="77"/>
        <v>7.4964660026860281</v>
      </c>
      <c r="AB140" s="2">
        <f t="shared" si="78"/>
        <v>11.72594433783919</v>
      </c>
      <c r="AC140" s="2">
        <f t="shared" si="79"/>
        <v>1.0350760541585713</v>
      </c>
      <c r="AD140" s="2">
        <f t="shared" si="80"/>
        <v>4.4946645970897689E-2</v>
      </c>
    </row>
    <row r="141" spans="1:30">
      <c r="A141" s="1" t="s">
        <v>193</v>
      </c>
      <c r="B141" s="2">
        <v>27.338573962544807</v>
      </c>
      <c r="C141" s="2">
        <v>1.465733086311152</v>
      </c>
      <c r="D141" s="2">
        <v>-0.89173746532410647</v>
      </c>
      <c r="E141" s="2">
        <v>80.184574217195291</v>
      </c>
      <c r="F141" s="2">
        <v>326.80862738971052</v>
      </c>
      <c r="G141" s="2">
        <v>244.56152890187113</v>
      </c>
      <c r="H141" s="2">
        <v>285.34454218530851</v>
      </c>
      <c r="I141" s="2">
        <v>7.5692200242176018</v>
      </c>
      <c r="J141" s="2">
        <v>85.453919308809233</v>
      </c>
      <c r="K141" s="2">
        <v>242.48138521375867</v>
      </c>
      <c r="L141" s="2">
        <v>336.6438567018248</v>
      </c>
      <c r="M141" s="2">
        <v>185.78737684866724</v>
      </c>
      <c r="N141" s="2">
        <v>76.150665810261714</v>
      </c>
      <c r="O141" s="2">
        <v>5.8942488620707056</v>
      </c>
      <c r="P141" s="1">
        <v>2.1411000000000016</v>
      </c>
      <c r="Q141" s="2">
        <f t="shared" si="67"/>
        <v>1.2768471329010689</v>
      </c>
      <c r="R141" s="2">
        <f t="shared" si="68"/>
        <v>6.8457012111118168E-2</v>
      </c>
      <c r="S141" s="2">
        <f t="shared" si="69"/>
        <v>-4.1648566873294379E-2</v>
      </c>
      <c r="T141" s="2">
        <f t="shared" si="70"/>
        <v>3.7450177113257319</v>
      </c>
      <c r="U141" s="2">
        <f t="shared" si="71"/>
        <v>15.263585418229427</v>
      </c>
      <c r="V141" s="2">
        <f t="shared" si="72"/>
        <v>11.422237583572507</v>
      </c>
      <c r="W141" s="2">
        <f t="shared" si="73"/>
        <v>13.327006780874706</v>
      </c>
      <c r="X141" s="2">
        <f t="shared" si="74"/>
        <v>0.35352015432336636</v>
      </c>
      <c r="Y141" s="2">
        <f t="shared" si="75"/>
        <v>3.9911222880206045</v>
      </c>
      <c r="Z141" s="2">
        <f t="shared" si="76"/>
        <v>11.325084545969759</v>
      </c>
      <c r="AA141" s="2">
        <f t="shared" si="77"/>
        <v>15.722939456439427</v>
      </c>
      <c r="AB141" s="2">
        <f t="shared" si="78"/>
        <v>8.6771928844363693</v>
      </c>
      <c r="AC141" s="2">
        <f t="shared" si="79"/>
        <v>3.5566141614245792</v>
      </c>
      <c r="AD141" s="2">
        <f t="shared" si="80"/>
        <v>0.27529068525854472</v>
      </c>
    </row>
    <row r="142" spans="1:30">
      <c r="A142" s="1" t="s">
        <v>194</v>
      </c>
      <c r="B142" s="2">
        <v>4.0269955950044469</v>
      </c>
      <c r="C142" s="2">
        <v>0.70594155673024561</v>
      </c>
      <c r="D142" s="2">
        <v>-0.87973697924948557</v>
      </c>
      <c r="E142" s="2">
        <v>33.187737592950228</v>
      </c>
      <c r="F142" s="2">
        <v>95.538041470389999</v>
      </c>
      <c r="G142" s="2">
        <v>92.538398164489621</v>
      </c>
      <c r="H142" s="2">
        <v>134.76130211761946</v>
      </c>
      <c r="I142" s="2">
        <v>2.598786970920552</v>
      </c>
      <c r="J142" s="2">
        <v>27.285589583393204</v>
      </c>
      <c r="K142" s="2">
        <v>90.865302681604334</v>
      </c>
      <c r="L142" s="2">
        <v>12553.974876956263</v>
      </c>
      <c r="M142" s="2">
        <v>229.97488702143821</v>
      </c>
      <c r="N142" s="2">
        <v>20.387800581655725</v>
      </c>
      <c r="O142" s="2">
        <v>12.094533406474902</v>
      </c>
      <c r="P142" s="1">
        <v>2.0826999999999991</v>
      </c>
      <c r="Q142" s="2">
        <f t="shared" si="67"/>
        <v>0.19335456834899165</v>
      </c>
      <c r="R142" s="2">
        <f t="shared" si="68"/>
        <v>3.3895498954734045E-2</v>
      </c>
      <c r="S142" s="2">
        <f t="shared" si="69"/>
        <v>-4.2240216029648343E-2</v>
      </c>
      <c r="T142" s="2">
        <f t="shared" si="70"/>
        <v>1.5934958271930784</v>
      </c>
      <c r="U142" s="2">
        <f t="shared" si="71"/>
        <v>4.5872205056124287</v>
      </c>
      <c r="V142" s="2">
        <f t="shared" si="72"/>
        <v>4.4431938428237228</v>
      </c>
      <c r="W142" s="2">
        <f t="shared" si="73"/>
        <v>6.4705095365448475</v>
      </c>
      <c r="X142" s="2">
        <f t="shared" si="74"/>
        <v>0.12477970763530767</v>
      </c>
      <c r="Y142" s="2">
        <f t="shared" si="75"/>
        <v>1.3101065724008842</v>
      </c>
      <c r="Z142" s="2">
        <f t="shared" si="76"/>
        <v>4.3628608384118879</v>
      </c>
      <c r="AA142" s="2">
        <f t="shared" si="77"/>
        <v>602.7740374012709</v>
      </c>
      <c r="AB142" s="2">
        <f t="shared" si="78"/>
        <v>11.04215139105192</v>
      </c>
      <c r="AC142" s="2">
        <f t="shared" si="79"/>
        <v>0.97891201717269571</v>
      </c>
      <c r="AD142" s="2">
        <f t="shared" si="80"/>
        <v>0.58071414060954085</v>
      </c>
    </row>
    <row r="143" spans="1:30">
      <c r="A143" s="1" t="s">
        <v>195</v>
      </c>
      <c r="B143" s="2">
        <v>60.194925534242245</v>
      </c>
      <c r="C143" s="2">
        <v>1.4404459418561708</v>
      </c>
      <c r="D143" s="2">
        <v>-0.93745239285821824</v>
      </c>
      <c r="E143" s="2">
        <v>66.993090936101936</v>
      </c>
      <c r="F143" s="2">
        <v>337.67100020090766</v>
      </c>
      <c r="G143" s="2">
        <v>383.22901609883559</v>
      </c>
      <c r="H143" s="2">
        <v>444.43282326419694</v>
      </c>
      <c r="I143" s="2">
        <v>13.019844538825625</v>
      </c>
      <c r="J143" s="2">
        <v>84.509752803097442</v>
      </c>
      <c r="K143" s="2">
        <v>90.013951369740468</v>
      </c>
      <c r="L143" s="2">
        <v>117.31998925566867</v>
      </c>
      <c r="M143" s="2">
        <v>117.66776649069976</v>
      </c>
      <c r="N143" s="2">
        <v>119.27076667055935</v>
      </c>
      <c r="O143" s="2">
        <v>8.1381442459609818</v>
      </c>
      <c r="P143" s="1">
        <v>2.8958000000000013</v>
      </c>
      <c r="Q143" s="2">
        <f t="shared" si="67"/>
        <v>2.0786976149679615</v>
      </c>
      <c r="R143" s="2">
        <f t="shared" si="68"/>
        <v>4.974259071262415E-2</v>
      </c>
      <c r="S143" s="2">
        <f t="shared" si="69"/>
        <v>-3.2372829368679398E-2</v>
      </c>
      <c r="T143" s="2">
        <f t="shared" si="70"/>
        <v>2.3134571080910944</v>
      </c>
      <c r="U143" s="2">
        <f t="shared" si="71"/>
        <v>11.66071552596545</v>
      </c>
      <c r="V143" s="2">
        <f t="shared" si="72"/>
        <v>13.233960083529091</v>
      </c>
      <c r="W143" s="2">
        <f t="shared" si="73"/>
        <v>15.347497177436177</v>
      </c>
      <c r="X143" s="2">
        <f t="shared" si="74"/>
        <v>0.44961131773000973</v>
      </c>
      <c r="Y143" s="2">
        <f t="shared" si="75"/>
        <v>2.918355991542835</v>
      </c>
      <c r="Z143" s="2">
        <f t="shared" si="76"/>
        <v>3.1084312234871341</v>
      </c>
      <c r="AA143" s="2">
        <f t="shared" si="77"/>
        <v>4.0513843931096289</v>
      </c>
      <c r="AB143" s="2">
        <f t="shared" si="78"/>
        <v>4.0633941049347229</v>
      </c>
      <c r="AC143" s="2">
        <f t="shared" si="79"/>
        <v>4.1187501440209715</v>
      </c>
      <c r="AD143" s="2">
        <f t="shared" si="80"/>
        <v>0.28103267649564811</v>
      </c>
    </row>
    <row r="144" spans="1:30">
      <c r="A144" s="1" t="s">
        <v>196</v>
      </c>
      <c r="B144" s="2">
        <v>19.799267339368591</v>
      </c>
      <c r="C144" s="2">
        <v>1.1021087548271544</v>
      </c>
      <c r="D144" s="2">
        <v>-1.5948261477398082</v>
      </c>
      <c r="E144" s="2">
        <v>33.774125719554796</v>
      </c>
      <c r="F144" s="2">
        <v>206.58313557023763</v>
      </c>
      <c r="G144" s="2">
        <v>369.67527668110944</v>
      </c>
      <c r="H144" s="2">
        <v>378.80369261664077</v>
      </c>
      <c r="I144" s="2">
        <v>9.9789515643895452</v>
      </c>
      <c r="J144" s="2">
        <v>58.4767164265497</v>
      </c>
      <c r="K144" s="2">
        <v>26.692437810368446</v>
      </c>
      <c r="L144" s="2">
        <v>364.17122482861322</v>
      </c>
      <c r="M144" s="2">
        <v>92.184587923348886</v>
      </c>
      <c r="N144" s="2">
        <v>75.707459265470874</v>
      </c>
      <c r="O144" s="2">
        <v>10.194873599949638</v>
      </c>
      <c r="P144" s="1">
        <v>3.3683999999999976</v>
      </c>
      <c r="Q144" s="2">
        <f t="shared" si="67"/>
        <v>0.58779442285264827</v>
      </c>
      <c r="R144" s="2">
        <f t="shared" si="68"/>
        <v>3.2719058153044628E-2</v>
      </c>
      <c r="S144" s="2">
        <f t="shared" si="69"/>
        <v>-4.7346697177882958E-2</v>
      </c>
      <c r="T144" s="2">
        <f t="shared" si="70"/>
        <v>1.0026756240219339</v>
      </c>
      <c r="U144" s="2">
        <f t="shared" si="71"/>
        <v>6.1329751683362366</v>
      </c>
      <c r="V144" s="2">
        <f t="shared" si="72"/>
        <v>10.974803368991502</v>
      </c>
      <c r="W144" s="2">
        <f t="shared" si="73"/>
        <v>11.245804910837224</v>
      </c>
      <c r="X144" s="2">
        <f t="shared" si="74"/>
        <v>0.29625197614266574</v>
      </c>
      <c r="Y144" s="2">
        <f t="shared" si="75"/>
        <v>1.7360383691530028</v>
      </c>
      <c r="Z144" s="2">
        <f t="shared" si="76"/>
        <v>0.79243670022469026</v>
      </c>
      <c r="AA144" s="2">
        <f t="shared" si="77"/>
        <v>10.811400808354515</v>
      </c>
      <c r="AB144" s="2">
        <f t="shared" si="78"/>
        <v>2.7367470586435387</v>
      </c>
      <c r="AC144" s="2">
        <f t="shared" si="79"/>
        <v>2.2475792443139451</v>
      </c>
      <c r="AD144" s="2">
        <f t="shared" si="80"/>
        <v>0.30266220163726537</v>
      </c>
    </row>
    <row r="145" spans="1:30">
      <c r="A145" s="1" t="s">
        <v>197</v>
      </c>
      <c r="B145" s="2">
        <v>31.990889733626769</v>
      </c>
      <c r="C145" s="2">
        <v>0.89507040038233754</v>
      </c>
      <c r="D145" s="2">
        <v>-1.0091942827362739</v>
      </c>
      <c r="E145" s="2">
        <v>48.938455304203799</v>
      </c>
      <c r="F145" s="2">
        <v>301.45456868202467</v>
      </c>
      <c r="G145" s="2">
        <v>430.82761632017343</v>
      </c>
      <c r="H145" s="2">
        <v>424.31065359874725</v>
      </c>
      <c r="I145" s="2">
        <v>12.745420077232778</v>
      </c>
      <c r="J145" s="2">
        <v>73.591843573016902</v>
      </c>
      <c r="K145" s="2">
        <v>44.579865580887045</v>
      </c>
      <c r="L145" s="2">
        <v>49.999691181117839</v>
      </c>
      <c r="M145" s="2">
        <v>69.695379445705797</v>
      </c>
      <c r="N145" s="2">
        <v>118.04004706426591</v>
      </c>
      <c r="O145" s="2">
        <v>15.662268385221427</v>
      </c>
      <c r="P145" s="1">
        <v>3.1201000000000008</v>
      </c>
      <c r="Q145" s="2">
        <f t="shared" si="67"/>
        <v>1.0253161672262672</v>
      </c>
      <c r="R145" s="2">
        <f t="shared" si="68"/>
        <v>2.8687234395767359E-2</v>
      </c>
      <c r="S145" s="2">
        <f t="shared" si="69"/>
        <v>-3.234493390392211E-2</v>
      </c>
      <c r="T145" s="2">
        <f t="shared" si="70"/>
        <v>1.5684899619949293</v>
      </c>
      <c r="U145" s="2">
        <f t="shared" si="71"/>
        <v>9.6616957367399969</v>
      </c>
      <c r="V145" s="2">
        <f t="shared" si="72"/>
        <v>13.808134877733833</v>
      </c>
      <c r="W145" s="2">
        <f t="shared" si="73"/>
        <v>13.599264561993115</v>
      </c>
      <c r="X145" s="2">
        <f t="shared" si="74"/>
        <v>0.4084939610023004</v>
      </c>
      <c r="Y145" s="2">
        <f t="shared" si="75"/>
        <v>2.3586373376820258</v>
      </c>
      <c r="Z145" s="2">
        <f t="shared" si="76"/>
        <v>1.4287960507960333</v>
      </c>
      <c r="AA145" s="2">
        <f t="shared" si="77"/>
        <v>1.6025028422524223</v>
      </c>
      <c r="AB145" s="2">
        <f t="shared" si="78"/>
        <v>2.2337546695844934</v>
      </c>
      <c r="AC145" s="2">
        <f t="shared" si="79"/>
        <v>3.7832135849577218</v>
      </c>
      <c r="AD145" s="2">
        <f t="shared" si="80"/>
        <v>0.50197969248490193</v>
      </c>
    </row>
    <row r="146" spans="1:30">
      <c r="A146" s="1" t="s">
        <v>198</v>
      </c>
      <c r="B146" s="2">
        <v>43.140352136027829</v>
      </c>
      <c r="C146" s="2">
        <v>1.5842890861004919</v>
      </c>
      <c r="D146" s="2">
        <v>-0.95230941911857925</v>
      </c>
      <c r="E146" s="2">
        <v>71.761585096566932</v>
      </c>
      <c r="F146" s="2">
        <v>345.60636485869844</v>
      </c>
      <c r="G146" s="2">
        <v>479.42031374141891</v>
      </c>
      <c r="H146" s="2">
        <v>535.41856263736145</v>
      </c>
      <c r="I146" s="2">
        <v>13.108050762707819</v>
      </c>
      <c r="J146" s="2">
        <v>86.709790225485307</v>
      </c>
      <c r="K146" s="2">
        <v>47.31074932852372</v>
      </c>
      <c r="L146" s="2">
        <v>53.23793267745318</v>
      </c>
      <c r="M146" s="2">
        <v>90.389267854888246</v>
      </c>
      <c r="N146" s="2">
        <v>82.936216692240805</v>
      </c>
      <c r="O146" s="2">
        <v>10.215589296272602</v>
      </c>
      <c r="P146" s="1">
        <v>3.3296000000000028</v>
      </c>
      <c r="Q146" s="2">
        <f t="shared" si="67"/>
        <v>1.2956617051906474</v>
      </c>
      <c r="R146" s="2">
        <f t="shared" si="68"/>
        <v>4.7581964383123822E-2</v>
      </c>
      <c r="S146" s="2">
        <f t="shared" si="69"/>
        <v>-2.8601316047530592E-2</v>
      </c>
      <c r="T146" s="2">
        <f t="shared" si="70"/>
        <v>2.1552614457162087</v>
      </c>
      <c r="U146" s="2">
        <f t="shared" si="71"/>
        <v>10.379816340061813</v>
      </c>
      <c r="V146" s="2">
        <f t="shared" si="72"/>
        <v>14.398735996558701</v>
      </c>
      <c r="W146" s="2">
        <f t="shared" si="73"/>
        <v>16.080567114288836</v>
      </c>
      <c r="X146" s="2">
        <f t="shared" si="74"/>
        <v>0.39368244722212303</v>
      </c>
      <c r="Y146" s="2">
        <f t="shared" si="75"/>
        <v>2.6042104224376872</v>
      </c>
      <c r="Z146" s="2">
        <f t="shared" si="76"/>
        <v>1.4209139034275493</v>
      </c>
      <c r="AA146" s="2">
        <f t="shared" si="77"/>
        <v>1.598928780557819</v>
      </c>
      <c r="AB146" s="2">
        <f t="shared" si="78"/>
        <v>2.7147185203894812</v>
      </c>
      <c r="AC146" s="2">
        <f t="shared" si="79"/>
        <v>2.4908762822032897</v>
      </c>
      <c r="AD146" s="2">
        <f t="shared" si="80"/>
        <v>0.30681130755263675</v>
      </c>
    </row>
    <row r="147" spans="1:30">
      <c r="A147" s="1" t="s">
        <v>199</v>
      </c>
      <c r="B147" s="2">
        <v>28.03400179288996</v>
      </c>
      <c r="C147" s="2">
        <v>1.0076490618358482</v>
      </c>
      <c r="D147" s="2">
        <v>-1.8603250189872673</v>
      </c>
      <c r="E147" s="2">
        <v>66.403292979811198</v>
      </c>
      <c r="F147" s="2">
        <v>238.20724417756441</v>
      </c>
      <c r="G147" s="2">
        <v>427.71265500431775</v>
      </c>
      <c r="H147" s="2">
        <v>562.65131321918261</v>
      </c>
      <c r="I147" s="2">
        <v>12.158083276242275</v>
      </c>
      <c r="J147" s="2">
        <v>74.156940064990053</v>
      </c>
      <c r="K147" s="2">
        <v>44.360722876062674</v>
      </c>
      <c r="L147" s="2">
        <v>67.444874103898414</v>
      </c>
      <c r="M147" s="2">
        <v>95.894488049270421</v>
      </c>
      <c r="N147" s="2">
        <v>83.521733620162465</v>
      </c>
      <c r="O147" s="2">
        <v>7.5843681409295467</v>
      </c>
      <c r="P147" s="1">
        <v>2.2079000000000022</v>
      </c>
      <c r="Q147" s="2">
        <f t="shared" si="67"/>
        <v>1.2697133834362939</v>
      </c>
      <c r="R147" s="2">
        <f t="shared" si="68"/>
        <v>4.5638346928567747E-2</v>
      </c>
      <c r="S147" s="2">
        <f t="shared" si="69"/>
        <v>-8.4257666515116889E-2</v>
      </c>
      <c r="T147" s="2">
        <f t="shared" si="70"/>
        <v>3.0075317260659964</v>
      </c>
      <c r="U147" s="2">
        <f t="shared" si="71"/>
        <v>10.788860191927359</v>
      </c>
      <c r="V147" s="2">
        <f t="shared" si="72"/>
        <v>19.371921509321862</v>
      </c>
      <c r="W147" s="2">
        <f t="shared" si="73"/>
        <v>25.483550578340598</v>
      </c>
      <c r="X147" s="2">
        <f t="shared" si="74"/>
        <v>0.55066276897695832</v>
      </c>
      <c r="Y147" s="2">
        <f t="shared" si="75"/>
        <v>3.3587091836129348</v>
      </c>
      <c r="Z147" s="2">
        <f t="shared" si="76"/>
        <v>2.009181705514862</v>
      </c>
      <c r="AA147" s="2">
        <f t="shared" si="77"/>
        <v>3.0547069207798518</v>
      </c>
      <c r="AB147" s="2">
        <f t="shared" si="78"/>
        <v>4.3432441708986067</v>
      </c>
      <c r="AC147" s="2">
        <f t="shared" si="79"/>
        <v>3.7828585361729421</v>
      </c>
      <c r="AD147" s="2">
        <f t="shared" si="80"/>
        <v>0.34351049145928436</v>
      </c>
    </row>
    <row r="148" spans="1:30">
      <c r="A148" s="1" t="s">
        <v>200</v>
      </c>
      <c r="B148" s="2">
        <v>46.880602085800383</v>
      </c>
      <c r="C148" s="2">
        <v>1.9319096969891245</v>
      </c>
      <c r="D148" s="2">
        <v>2.9284807927359853</v>
      </c>
      <c r="E148" s="2">
        <v>177.18135747241161</v>
      </c>
      <c r="F148" s="2">
        <v>332.25704433265594</v>
      </c>
      <c r="G148" s="2">
        <v>511.35047893337014</v>
      </c>
      <c r="H148" s="2">
        <v>709.58899946387612</v>
      </c>
      <c r="I148" s="2">
        <v>16.014245580360107</v>
      </c>
      <c r="J148" s="2">
        <v>117.85473035944109</v>
      </c>
      <c r="K148" s="2">
        <v>178.33105044745955</v>
      </c>
      <c r="L148" s="2">
        <v>365.72244658509118</v>
      </c>
      <c r="M148" s="2">
        <v>102.60772028078144</v>
      </c>
      <c r="N148" s="2">
        <v>111.02413129292385</v>
      </c>
      <c r="O148" s="2">
        <v>12.265396203511674</v>
      </c>
      <c r="P148" s="1">
        <v>2.5646999999999984</v>
      </c>
      <c r="Q148" s="2">
        <f t="shared" si="67"/>
        <v>1.8279175765508799</v>
      </c>
      <c r="R148" s="2">
        <f t="shared" si="68"/>
        <v>7.5326927008582914E-2</v>
      </c>
      <c r="S148" s="2">
        <f t="shared" si="69"/>
        <v>0.114184146010683</v>
      </c>
      <c r="T148" s="2">
        <f t="shared" si="70"/>
        <v>6.908463269482267</v>
      </c>
      <c r="U148" s="2">
        <f t="shared" si="71"/>
        <v>12.955006212526072</v>
      </c>
      <c r="V148" s="2">
        <f t="shared" si="72"/>
        <v>19.938023119014719</v>
      </c>
      <c r="W148" s="2">
        <f t="shared" si="73"/>
        <v>27.667524445895296</v>
      </c>
      <c r="X148" s="2">
        <f t="shared" si="74"/>
        <v>0.62441009008305526</v>
      </c>
      <c r="Y148" s="2">
        <f t="shared" si="75"/>
        <v>4.5952637875557052</v>
      </c>
      <c r="Z148" s="2">
        <f t="shared" si="76"/>
        <v>6.953290850682718</v>
      </c>
      <c r="AA148" s="2">
        <f t="shared" si="77"/>
        <v>14.2598528710996</v>
      </c>
      <c r="AB148" s="2">
        <f t="shared" si="78"/>
        <v>4.0007689117940304</v>
      </c>
      <c r="AC148" s="2">
        <f t="shared" si="79"/>
        <v>4.3289324791563901</v>
      </c>
      <c r="AD148" s="2">
        <f t="shared" si="80"/>
        <v>0.4782390222447726</v>
      </c>
    </row>
    <row r="149" spans="1:30">
      <c r="A149" s="1" t="s">
        <v>201</v>
      </c>
      <c r="B149" s="2">
        <v>60.59889028867255</v>
      </c>
      <c r="C149" s="2">
        <v>2.170540741154086</v>
      </c>
      <c r="D149" s="2">
        <v>-0.40135511709814942</v>
      </c>
      <c r="E149" s="2">
        <v>98.023369350350791</v>
      </c>
      <c r="F149" s="2">
        <v>347.32693430675721</v>
      </c>
      <c r="G149" s="2">
        <v>544.28096507214832</v>
      </c>
      <c r="H149" s="2">
        <v>710.59636388258878</v>
      </c>
      <c r="I149" s="2">
        <v>18.276395837494938</v>
      </c>
      <c r="J149" s="2">
        <v>109.92632160383286</v>
      </c>
      <c r="K149" s="2">
        <v>87.218380803570284</v>
      </c>
      <c r="L149" s="2">
        <v>95.72124154102903</v>
      </c>
      <c r="M149" s="2">
        <v>99.175713167176738</v>
      </c>
      <c r="N149" s="2">
        <v>126.27807470254461</v>
      </c>
      <c r="O149" s="2">
        <v>11.022640629367579</v>
      </c>
      <c r="P149" s="1">
        <v>3.1847999999999992</v>
      </c>
      <c r="Q149" s="2">
        <f t="shared" si="67"/>
        <v>1.902753400171834</v>
      </c>
      <c r="R149" s="2">
        <f t="shared" si="68"/>
        <v>6.8153125507224521E-2</v>
      </c>
      <c r="S149" s="2">
        <f t="shared" si="69"/>
        <v>-1.2602207896827101E-2</v>
      </c>
      <c r="T149" s="2">
        <f t="shared" si="70"/>
        <v>3.0778500800788375</v>
      </c>
      <c r="U149" s="2">
        <f t="shared" si="71"/>
        <v>10.905769100312652</v>
      </c>
      <c r="V149" s="2">
        <f t="shared" si="72"/>
        <v>17.089957456422646</v>
      </c>
      <c r="W149" s="2">
        <f t="shared" si="73"/>
        <v>22.312118936278228</v>
      </c>
      <c r="X149" s="2">
        <f t="shared" si="74"/>
        <v>0.57386322021775127</v>
      </c>
      <c r="Y149" s="2">
        <f t="shared" si="75"/>
        <v>3.4515926150412239</v>
      </c>
      <c r="Z149" s="2">
        <f t="shared" si="76"/>
        <v>2.7385826677835441</v>
      </c>
      <c r="AA149" s="2">
        <f t="shared" si="77"/>
        <v>3.0055652330139746</v>
      </c>
      <c r="AB149" s="2">
        <f t="shared" si="78"/>
        <v>3.1140326917601349</v>
      </c>
      <c r="AC149" s="2">
        <f t="shared" si="79"/>
        <v>3.9650236970153432</v>
      </c>
      <c r="AD149" s="2">
        <f t="shared" si="80"/>
        <v>0.34610150180129307</v>
      </c>
    </row>
    <row r="150" spans="1:30">
      <c r="A150" s="1" t="s">
        <v>202</v>
      </c>
      <c r="B150" s="2">
        <v>33.4565424794488</v>
      </c>
      <c r="C150" s="2">
        <v>0.82086713288305468</v>
      </c>
      <c r="D150" s="2">
        <v>-1.1450040758311459</v>
      </c>
      <c r="E150" s="2">
        <v>39.074554478229267</v>
      </c>
      <c r="F150" s="2">
        <v>175.28606045773091</v>
      </c>
      <c r="G150" s="2">
        <v>240.13431218497956</v>
      </c>
      <c r="H150" s="2">
        <v>278.89074071658916</v>
      </c>
      <c r="I150" s="2">
        <v>8.3462203011782066</v>
      </c>
      <c r="J150" s="2">
        <v>50.17553764511598</v>
      </c>
      <c r="K150" s="2">
        <v>32.298429608919932</v>
      </c>
      <c r="L150" s="2">
        <v>46.394765144629488</v>
      </c>
      <c r="M150" s="2">
        <v>164.18632886675505</v>
      </c>
      <c r="N150" s="2">
        <v>51.287031927627972</v>
      </c>
      <c r="O150" s="2">
        <v>3.865245289055987</v>
      </c>
      <c r="P150" s="1">
        <v>1.6616999999999997</v>
      </c>
      <c r="Q150" s="2">
        <f t="shared" si="67"/>
        <v>2.0133924582926408</v>
      </c>
      <c r="R150" s="2">
        <f t="shared" si="68"/>
        <v>4.9399237701333261E-2</v>
      </c>
      <c r="S150" s="2">
        <f t="shared" si="69"/>
        <v>-6.8905583187768321E-2</v>
      </c>
      <c r="T150" s="2">
        <f t="shared" si="70"/>
        <v>2.3514806811235047</v>
      </c>
      <c r="U150" s="2">
        <f t="shared" si="71"/>
        <v>10.548598450847383</v>
      </c>
      <c r="V150" s="2">
        <f t="shared" si="72"/>
        <v>14.451123077870831</v>
      </c>
      <c r="W150" s="2">
        <f t="shared" si="73"/>
        <v>16.783459151266126</v>
      </c>
      <c r="X150" s="2">
        <f t="shared" si="74"/>
        <v>0.50226998261889677</v>
      </c>
      <c r="Y150" s="2">
        <f t="shared" si="75"/>
        <v>3.0195304594761985</v>
      </c>
      <c r="Z150" s="2">
        <f t="shared" si="76"/>
        <v>1.9436979965649599</v>
      </c>
      <c r="AA150" s="2">
        <f t="shared" si="77"/>
        <v>2.7920060868164827</v>
      </c>
      <c r="AB150" s="2">
        <f t="shared" si="78"/>
        <v>9.8806239914999754</v>
      </c>
      <c r="AC150" s="2">
        <f t="shared" si="79"/>
        <v>3.0864194456055838</v>
      </c>
      <c r="AD150" s="2">
        <f t="shared" si="80"/>
        <v>0.23260788885213865</v>
      </c>
    </row>
    <row r="151" spans="1:30">
      <c r="A151" s="1" t="s">
        <v>203</v>
      </c>
      <c r="B151" s="2">
        <v>49.001158702976454</v>
      </c>
      <c r="C151" s="2">
        <v>1.611799705829972</v>
      </c>
      <c r="D151" s="2">
        <v>-0.88599419464382301</v>
      </c>
      <c r="E151" s="2">
        <v>90.661907727388467</v>
      </c>
      <c r="F151" s="2">
        <v>333.6011361741659</v>
      </c>
      <c r="G151" s="2">
        <v>521.71446731360413</v>
      </c>
      <c r="H151" s="2">
        <v>517.24696400612413</v>
      </c>
      <c r="I151" s="2">
        <v>15.211982293480609</v>
      </c>
      <c r="J151" s="2">
        <v>89.538460487502931</v>
      </c>
      <c r="K151" s="2">
        <v>54.348801006365449</v>
      </c>
      <c r="L151" s="2">
        <v>87.796454398576657</v>
      </c>
      <c r="M151" s="2">
        <v>104.96105541966978</v>
      </c>
      <c r="N151" s="2">
        <v>91.669515918229791</v>
      </c>
      <c r="O151" s="2">
        <v>8.9711725509619455</v>
      </c>
      <c r="P151" s="1">
        <v>2.7609999999999992</v>
      </c>
      <c r="Q151" s="2">
        <f t="shared" si="67"/>
        <v>1.7747612713863263</v>
      </c>
      <c r="R151" s="2">
        <f t="shared" si="68"/>
        <v>5.8377388838463329E-2</v>
      </c>
      <c r="S151" s="2">
        <f t="shared" si="69"/>
        <v>-3.2089612265259811E-2</v>
      </c>
      <c r="T151" s="2">
        <f t="shared" si="70"/>
        <v>3.2836619966457263</v>
      </c>
      <c r="U151" s="2">
        <f t="shared" si="71"/>
        <v>12.082619926626803</v>
      </c>
      <c r="V151" s="2">
        <f t="shared" si="72"/>
        <v>18.895851767968285</v>
      </c>
      <c r="W151" s="2">
        <f t="shared" si="73"/>
        <v>18.734044331985668</v>
      </c>
      <c r="X151" s="2">
        <f t="shared" si="74"/>
        <v>0.55095915586673727</v>
      </c>
      <c r="Y151" s="2">
        <f t="shared" si="75"/>
        <v>3.2429721292105382</v>
      </c>
      <c r="Z151" s="2">
        <f t="shared" si="76"/>
        <v>1.9684462515887529</v>
      </c>
      <c r="AA151" s="2">
        <f t="shared" si="77"/>
        <v>3.1798788264605822</v>
      </c>
      <c r="AB151" s="2">
        <f t="shared" si="78"/>
        <v>3.8015594139684827</v>
      </c>
      <c r="AC151" s="2">
        <f t="shared" si="79"/>
        <v>3.3201563172122355</v>
      </c>
      <c r="AD151" s="2">
        <f t="shared" si="80"/>
        <v>0.32492475736913973</v>
      </c>
    </row>
    <row r="152" spans="1:30">
      <c r="A152" s="1" t="s">
        <v>204</v>
      </c>
      <c r="B152" s="2">
        <v>62.874966339140542</v>
      </c>
      <c r="C152" s="2">
        <v>1.3610711283815231</v>
      </c>
      <c r="D152" s="2">
        <v>-0.92991809540224668</v>
      </c>
      <c r="E152" s="2">
        <v>80.183105398148072</v>
      </c>
      <c r="F152" s="2">
        <v>299.16682764522051</v>
      </c>
      <c r="G152" s="2">
        <v>421.96266454799388</v>
      </c>
      <c r="H152" s="2">
        <v>532.58061066818584</v>
      </c>
      <c r="I152" s="2">
        <v>14.553193001496311</v>
      </c>
      <c r="J152" s="2">
        <v>86.92195942675221</v>
      </c>
      <c r="K152" s="2">
        <v>60.662796119386726</v>
      </c>
      <c r="L152" s="2">
        <v>74.957144356212623</v>
      </c>
      <c r="M152" s="2">
        <v>111.82329707144655</v>
      </c>
      <c r="N152" s="2">
        <v>104.13376376174563</v>
      </c>
      <c r="O152" s="2">
        <v>10.077443888616772</v>
      </c>
      <c r="P152" s="1">
        <v>2.5968000000000018</v>
      </c>
      <c r="Q152" s="2">
        <f t="shared" si="67"/>
        <v>2.4212479335774995</v>
      </c>
      <c r="R152" s="2">
        <f t="shared" si="68"/>
        <v>5.2413398351106068E-2</v>
      </c>
      <c r="S152" s="2">
        <f t="shared" si="69"/>
        <v>-3.581015462886037E-2</v>
      </c>
      <c r="T152" s="2">
        <f t="shared" si="70"/>
        <v>3.0877659195220279</v>
      </c>
      <c r="U152" s="2">
        <f t="shared" si="71"/>
        <v>11.520595642530049</v>
      </c>
      <c r="V152" s="2">
        <f t="shared" si="72"/>
        <v>16.249332430221568</v>
      </c>
      <c r="W152" s="2">
        <f t="shared" si="73"/>
        <v>20.509111624622054</v>
      </c>
      <c r="X152" s="2">
        <f t="shared" si="74"/>
        <v>0.56042794984197097</v>
      </c>
      <c r="Y152" s="2">
        <f t="shared" si="75"/>
        <v>3.3472720050351259</v>
      </c>
      <c r="Z152" s="2">
        <f t="shared" si="76"/>
        <v>2.3360596164273986</v>
      </c>
      <c r="AA152" s="2">
        <f t="shared" si="77"/>
        <v>2.8865197302916119</v>
      </c>
      <c r="AB152" s="2">
        <f t="shared" si="78"/>
        <v>4.3061959747168235</v>
      </c>
      <c r="AC152" s="2">
        <f t="shared" si="79"/>
        <v>4.0100802434436833</v>
      </c>
      <c r="AD152" s="2">
        <f t="shared" si="80"/>
        <v>0.38807162232812559</v>
      </c>
    </row>
    <row r="153" spans="1:30">
      <c r="A153" s="1" t="s">
        <v>205</v>
      </c>
      <c r="B153" s="2">
        <v>71.099592406753644</v>
      </c>
      <c r="C153" s="2">
        <v>1.1902972850598492</v>
      </c>
      <c r="D153" s="2">
        <v>-0.84440082203783851</v>
      </c>
      <c r="E153" s="2">
        <v>68.747630589933692</v>
      </c>
      <c r="F153" s="2">
        <v>324.96968494671262</v>
      </c>
      <c r="G153" s="2">
        <v>372.48695881514817</v>
      </c>
      <c r="H153" s="2">
        <v>493.02163339184733</v>
      </c>
      <c r="I153" s="2">
        <v>17.004645989224294</v>
      </c>
      <c r="J153" s="2">
        <v>101.60295142297424</v>
      </c>
      <c r="K153" s="2">
        <v>53.841166383189396</v>
      </c>
      <c r="L153" s="2">
        <v>66.080515986342306</v>
      </c>
      <c r="M153" s="2">
        <v>139.37994734125846</v>
      </c>
      <c r="N153" s="2">
        <v>123.8599810704777</v>
      </c>
      <c r="O153" s="2">
        <v>11.125879207867186</v>
      </c>
      <c r="P153" s="1">
        <v>1.8910000000000018</v>
      </c>
      <c r="Q153" s="2">
        <f t="shared" si="67"/>
        <v>3.7598938343074342</v>
      </c>
      <c r="R153" s="2">
        <f t="shared" si="68"/>
        <v>6.2945387893170182E-2</v>
      </c>
      <c r="S153" s="2">
        <f t="shared" si="69"/>
        <v>-4.4653665893063868E-2</v>
      </c>
      <c r="T153" s="2">
        <f t="shared" si="70"/>
        <v>3.635517217870631</v>
      </c>
      <c r="U153" s="2">
        <f t="shared" si="71"/>
        <v>17.185070594749462</v>
      </c>
      <c r="V153" s="2">
        <f t="shared" si="72"/>
        <v>19.697882539140551</v>
      </c>
      <c r="W153" s="2">
        <f t="shared" si="73"/>
        <v>26.072005996395923</v>
      </c>
      <c r="X153" s="2">
        <f t="shared" si="74"/>
        <v>0.8992409301546419</v>
      </c>
      <c r="Y153" s="2">
        <f t="shared" si="75"/>
        <v>5.372974691854794</v>
      </c>
      <c r="Z153" s="2">
        <f t="shared" si="76"/>
        <v>2.8472324898566548</v>
      </c>
      <c r="AA153" s="2">
        <f t="shared" si="77"/>
        <v>3.4944746687647936</v>
      </c>
      <c r="AB153" s="2">
        <f t="shared" si="78"/>
        <v>7.3707005468671776</v>
      </c>
      <c r="AC153" s="2">
        <f t="shared" si="79"/>
        <v>6.5499725579311256</v>
      </c>
      <c r="AD153" s="2">
        <f t="shared" si="80"/>
        <v>0.58835955620661962</v>
      </c>
    </row>
    <row r="154" spans="1:30">
      <c r="A154" s="1" t="s">
        <v>206</v>
      </c>
      <c r="B154" s="2">
        <v>64.419625686853905</v>
      </c>
      <c r="C154" s="2">
        <v>0.94260650002756385</v>
      </c>
      <c r="D154" s="2">
        <v>-0.96281458891916183</v>
      </c>
      <c r="E154" s="2">
        <v>53.853711222581225</v>
      </c>
      <c r="F154" s="2">
        <v>228.76866544589492</v>
      </c>
      <c r="G154" s="2">
        <v>259.41165883077673</v>
      </c>
      <c r="H154" s="2">
        <v>405.93284221615181</v>
      </c>
      <c r="I154" s="2">
        <v>13.793207243307853</v>
      </c>
      <c r="J154" s="2">
        <v>61.017235161889253</v>
      </c>
      <c r="K154" s="2">
        <v>38.555149425849912</v>
      </c>
      <c r="L154" s="2">
        <v>63.847876445736674</v>
      </c>
      <c r="M154" s="2">
        <v>135.16472734236066</v>
      </c>
      <c r="N154" s="2">
        <v>100.28350622191024</v>
      </c>
      <c r="O154" s="2">
        <v>6.077293985082334</v>
      </c>
      <c r="P154" s="1">
        <v>1.5197000000000003</v>
      </c>
      <c r="Q154" s="2">
        <f t="shared" si="67"/>
        <v>4.2389699076695333</v>
      </c>
      <c r="R154" s="2">
        <f t="shared" si="68"/>
        <v>6.2025827467760988E-2</v>
      </c>
      <c r="S154" s="2">
        <f t="shared" si="69"/>
        <v>-6.3355569449178237E-2</v>
      </c>
      <c r="T154" s="2">
        <f t="shared" si="70"/>
        <v>3.5437067330776615</v>
      </c>
      <c r="U154" s="2">
        <f t="shared" si="71"/>
        <v>15.053541188780343</v>
      </c>
      <c r="V154" s="2">
        <f t="shared" si="72"/>
        <v>17.069925566281285</v>
      </c>
      <c r="W154" s="2">
        <f t="shared" si="73"/>
        <v>26.711380023435662</v>
      </c>
      <c r="X154" s="2">
        <f t="shared" si="74"/>
        <v>0.90762698185877821</v>
      </c>
      <c r="Y154" s="2">
        <f t="shared" si="75"/>
        <v>4.0150842378028067</v>
      </c>
      <c r="Z154" s="2">
        <f t="shared" si="76"/>
        <v>2.5370237169079362</v>
      </c>
      <c r="AA154" s="2">
        <f t="shared" si="77"/>
        <v>4.201347400522252</v>
      </c>
      <c r="AB154" s="2">
        <f t="shared" si="78"/>
        <v>8.8941717011489541</v>
      </c>
      <c r="AC154" s="2">
        <f t="shared" si="79"/>
        <v>6.5989015083181046</v>
      </c>
      <c r="AD154" s="2">
        <f t="shared" si="80"/>
        <v>0.3999009005120967</v>
      </c>
    </row>
    <row r="155" spans="1:30">
      <c r="A155" s="1" t="s">
        <v>207</v>
      </c>
      <c r="B155" s="2">
        <v>115.74756089712356</v>
      </c>
      <c r="C155" s="2">
        <v>2.7238437383920093</v>
      </c>
      <c r="D155" s="2">
        <v>2.9450365132381027</v>
      </c>
      <c r="E155" s="2">
        <v>131.14419771223103</v>
      </c>
      <c r="F155" s="2">
        <v>733.44177391036158</v>
      </c>
      <c r="G155" s="2">
        <v>345.80763383531956</v>
      </c>
      <c r="H155" s="2">
        <v>543.60100661897332</v>
      </c>
      <c r="I155" s="2">
        <v>14.538375803287337</v>
      </c>
      <c r="J155" s="2">
        <v>176.37947097303115</v>
      </c>
      <c r="K155" s="2">
        <v>161.36840915439342</v>
      </c>
      <c r="L155" s="2">
        <v>145.92740332756193</v>
      </c>
      <c r="M155" s="2">
        <v>172.70021306314646</v>
      </c>
      <c r="N155" s="2">
        <v>213.43028814885736</v>
      </c>
      <c r="O155" s="2">
        <v>12.133658427019117</v>
      </c>
      <c r="P155" s="1">
        <v>2.5649000000000015</v>
      </c>
      <c r="Q155" s="2">
        <f t="shared" si="67"/>
        <v>4.5127514092995247</v>
      </c>
      <c r="R155" s="2">
        <f t="shared" si="68"/>
        <v>0.10619687856805364</v>
      </c>
      <c r="S155" s="2">
        <f t="shared" si="69"/>
        <v>0.11482071477399124</v>
      </c>
      <c r="T155" s="2">
        <f t="shared" si="70"/>
        <v>5.1130335573406747</v>
      </c>
      <c r="U155" s="2">
        <f t="shared" si="71"/>
        <v>28.595336032997821</v>
      </c>
      <c r="V155" s="2">
        <f t="shared" si="72"/>
        <v>13.482304722808662</v>
      </c>
      <c r="W155" s="2">
        <f t="shared" si="73"/>
        <v>21.193847971420837</v>
      </c>
      <c r="X155" s="2">
        <f t="shared" si="74"/>
        <v>0.56682037519152129</v>
      </c>
      <c r="Y155" s="2">
        <f t="shared" si="75"/>
        <v>6.8766607264622808</v>
      </c>
      <c r="Z155" s="2">
        <f t="shared" si="76"/>
        <v>6.2914113280983015</v>
      </c>
      <c r="AA155" s="2">
        <f t="shared" si="77"/>
        <v>5.6893993265843443</v>
      </c>
      <c r="AB155" s="2">
        <f t="shared" si="78"/>
        <v>6.7332142798216834</v>
      </c>
      <c r="AC155" s="2">
        <f t="shared" si="79"/>
        <v>8.3211933466746171</v>
      </c>
      <c r="AD155" s="2">
        <f t="shared" si="80"/>
        <v>0.47306555526605759</v>
      </c>
    </row>
    <row r="156" spans="1:30">
      <c r="A156" s="1" t="s">
        <v>208</v>
      </c>
      <c r="B156" s="2">
        <v>192.83544034978695</v>
      </c>
      <c r="C156" s="2">
        <v>6.6105604897769199</v>
      </c>
      <c r="D156" s="2">
        <v>7.8015260853433928</v>
      </c>
      <c r="E156" s="2">
        <v>356.30802902867686</v>
      </c>
      <c r="F156" s="2">
        <v>1043.211819857127</v>
      </c>
      <c r="G156" s="2">
        <v>321.70823552458762</v>
      </c>
      <c r="H156" s="2">
        <v>573.27321829680284</v>
      </c>
      <c r="I156" s="2">
        <v>14.174476193935561</v>
      </c>
      <c r="J156" s="2">
        <v>270.5924424522313</v>
      </c>
      <c r="K156" s="2">
        <v>601.32124638921061</v>
      </c>
      <c r="L156" s="2">
        <v>622.48426715755375</v>
      </c>
      <c r="M156" s="2">
        <v>160.26952278572742</v>
      </c>
      <c r="N156" s="2">
        <v>386.50038615394288</v>
      </c>
      <c r="O156" s="2">
        <v>20.347395729677338</v>
      </c>
      <c r="P156" s="1">
        <v>2.6891999999999996</v>
      </c>
      <c r="Q156" s="2">
        <f t="shared" si="67"/>
        <v>7.1707362914542241</v>
      </c>
      <c r="R156" s="2">
        <f t="shared" si="68"/>
        <v>0.24581884909180876</v>
      </c>
      <c r="S156" s="2">
        <f t="shared" si="69"/>
        <v>0.29010583390388944</v>
      </c>
      <c r="T156" s="2">
        <f t="shared" si="70"/>
        <v>13.249592035872263</v>
      </c>
      <c r="U156" s="2">
        <f t="shared" si="71"/>
        <v>38.792645391087582</v>
      </c>
      <c r="V156" s="2">
        <f t="shared" si="72"/>
        <v>11.962971721128502</v>
      </c>
      <c r="W156" s="2">
        <f t="shared" si="73"/>
        <v>21.317611865863565</v>
      </c>
      <c r="X156" s="2">
        <f t="shared" si="74"/>
        <v>0.52708895559778235</v>
      </c>
      <c r="Y156" s="2">
        <f t="shared" si="75"/>
        <v>10.062191077355026</v>
      </c>
      <c r="Z156" s="2">
        <f t="shared" si="76"/>
        <v>22.360599672363925</v>
      </c>
      <c r="AA156" s="2">
        <f t="shared" si="77"/>
        <v>23.147563110127692</v>
      </c>
      <c r="AB156" s="2">
        <f t="shared" si="78"/>
        <v>5.9597472402843765</v>
      </c>
      <c r="AC156" s="2">
        <f t="shared" si="79"/>
        <v>14.3723183903742</v>
      </c>
      <c r="AD156" s="2">
        <f t="shared" si="80"/>
        <v>0.7566337843848483</v>
      </c>
    </row>
    <row r="157" spans="1:30">
      <c r="A157" s="1" t="s">
        <v>209</v>
      </c>
      <c r="B157" s="2">
        <v>154.04314327646787</v>
      </c>
      <c r="C157" s="2">
        <v>6.6192180230232385</v>
      </c>
      <c r="D157" s="2">
        <v>4.6816077793587967</v>
      </c>
      <c r="E157" s="2">
        <v>233.38612168620554</v>
      </c>
      <c r="F157" s="2">
        <v>384.75561540080355</v>
      </c>
      <c r="G157" s="2">
        <v>174.82033994483265</v>
      </c>
      <c r="H157" s="2">
        <v>356.13190123590692</v>
      </c>
      <c r="I157" s="2">
        <v>6.7712167498959488</v>
      </c>
      <c r="J157" s="2">
        <v>94.956908708787367</v>
      </c>
      <c r="K157" s="2">
        <v>318.46355620715428</v>
      </c>
      <c r="L157" s="2">
        <v>445.94992608039558</v>
      </c>
      <c r="M157" s="2">
        <v>132.42068786186991</v>
      </c>
      <c r="N157" s="2">
        <v>165.38103062025348</v>
      </c>
      <c r="O157" s="2">
        <v>10.900746396996489</v>
      </c>
      <c r="P157" s="1">
        <v>2.3170000000000002</v>
      </c>
      <c r="Q157" s="2">
        <f t="shared" si="67"/>
        <v>6.6483877115437142</v>
      </c>
      <c r="R157" s="2">
        <f t="shared" si="68"/>
        <v>0.2856805361684609</v>
      </c>
      <c r="S157" s="2">
        <f t="shared" si="69"/>
        <v>0.20205471641600331</v>
      </c>
      <c r="T157" s="2">
        <f t="shared" si="70"/>
        <v>10.072771760302354</v>
      </c>
      <c r="U157" s="2">
        <f t="shared" si="71"/>
        <v>16.605766741510728</v>
      </c>
      <c r="V157" s="2">
        <f t="shared" si="72"/>
        <v>7.5451160960221255</v>
      </c>
      <c r="W157" s="2">
        <f t="shared" si="73"/>
        <v>15.37038848665977</v>
      </c>
      <c r="X157" s="2">
        <f t="shared" si="74"/>
        <v>0.29224068838566891</v>
      </c>
      <c r="Y157" s="2">
        <f t="shared" si="75"/>
        <v>4.098269689632601</v>
      </c>
      <c r="Z157" s="2">
        <f t="shared" si="76"/>
        <v>13.744650677909117</v>
      </c>
      <c r="AA157" s="2">
        <f t="shared" si="77"/>
        <v>19.246867763504341</v>
      </c>
      <c r="AB157" s="2">
        <f t="shared" si="78"/>
        <v>5.7151785870466076</v>
      </c>
      <c r="AC157" s="2">
        <f t="shared" si="79"/>
        <v>7.1377225127429211</v>
      </c>
      <c r="AD157" s="2">
        <f t="shared" si="80"/>
        <v>0.47046812244266245</v>
      </c>
    </row>
    <row r="158" spans="1:30">
      <c r="A158" s="1" t="s">
        <v>210</v>
      </c>
      <c r="B158" s="2">
        <v>13.040038074703384</v>
      </c>
      <c r="C158" s="2">
        <v>0.80620622778425632</v>
      </c>
      <c r="D158" s="2">
        <v>-1.2068794068620807</v>
      </c>
      <c r="E158" s="2">
        <v>37.33645921897682</v>
      </c>
      <c r="F158" s="2">
        <v>40.275843115823982</v>
      </c>
      <c r="G158" s="2">
        <v>30.817226788719434</v>
      </c>
      <c r="H158" s="2">
        <v>104.64181023705467</v>
      </c>
      <c r="I158" s="2">
        <v>1.0104496866871093</v>
      </c>
      <c r="J158" s="2">
        <v>11.369375577479161</v>
      </c>
      <c r="K158" s="2">
        <v>37.948180436238957</v>
      </c>
      <c r="L158" s="2">
        <v>66.403647521735124</v>
      </c>
      <c r="M158" s="2">
        <v>142.86182393640831</v>
      </c>
      <c r="N158" s="2">
        <v>26.037002881307153</v>
      </c>
      <c r="O158" s="2">
        <v>1.0726195445961975</v>
      </c>
      <c r="P158" s="1">
        <v>1.7384999999999984</v>
      </c>
      <c r="Q158" s="2">
        <f t="shared" si="67"/>
        <v>0.75007409115348844</v>
      </c>
      <c r="R158" s="2">
        <f t="shared" si="68"/>
        <v>4.6373668552445041E-2</v>
      </c>
      <c r="S158" s="2">
        <f t="shared" si="69"/>
        <v>-6.9420730909524414E-2</v>
      </c>
      <c r="T158" s="2">
        <f t="shared" si="70"/>
        <v>2.1476249191243517</v>
      </c>
      <c r="U158" s="2">
        <f t="shared" si="71"/>
        <v>2.3167007831937889</v>
      </c>
      <c r="V158" s="2">
        <f t="shared" si="72"/>
        <v>1.7726331198573175</v>
      </c>
      <c r="W158" s="2">
        <f t="shared" si="73"/>
        <v>6.0190860073082986</v>
      </c>
      <c r="X158" s="2">
        <f t="shared" si="74"/>
        <v>5.812192618275009E-2</v>
      </c>
      <c r="Y158" s="2">
        <f t="shared" si="75"/>
        <v>0.65397616206380049</v>
      </c>
      <c r="Z158" s="2">
        <f t="shared" si="76"/>
        <v>2.1828116443048025</v>
      </c>
      <c r="AA158" s="2">
        <f t="shared" si="77"/>
        <v>3.8195943354463728</v>
      </c>
      <c r="AB158" s="2">
        <f t="shared" si="78"/>
        <v>8.2175337323214528</v>
      </c>
      <c r="AC158" s="2">
        <f t="shared" si="79"/>
        <v>1.4976705712572436</v>
      </c>
      <c r="AD158" s="2">
        <f t="shared" si="80"/>
        <v>6.1697989335415503E-2</v>
      </c>
    </row>
    <row r="159" spans="1:30">
      <c r="A159" s="1" t="s">
        <v>211</v>
      </c>
      <c r="B159" s="2">
        <v>127.01019494410637</v>
      </c>
      <c r="C159" s="2">
        <v>3.6678936777062843</v>
      </c>
      <c r="D159" s="2">
        <v>4.1917416510341878</v>
      </c>
      <c r="E159" s="2">
        <v>126.65508697200345</v>
      </c>
      <c r="F159" s="2">
        <v>226.83986496929333</v>
      </c>
      <c r="G159" s="2">
        <v>122.59163468599748</v>
      </c>
      <c r="H159" s="2">
        <v>362.41671255467651</v>
      </c>
      <c r="I159" s="2">
        <v>5.4394989601824841</v>
      </c>
      <c r="J159" s="2">
        <v>46.141093499466471</v>
      </c>
      <c r="K159" s="2">
        <v>133.96388815481228</v>
      </c>
      <c r="L159" s="2">
        <v>311.86094891432583</v>
      </c>
      <c r="M159" s="2">
        <v>190.62351787266891</v>
      </c>
      <c r="N159" s="2">
        <v>177.10887710661328</v>
      </c>
      <c r="O159" s="2">
        <v>7.9405119099742265</v>
      </c>
      <c r="P159" s="1">
        <v>3.0112999999999985</v>
      </c>
      <c r="Q159" s="2">
        <f t="shared" si="67"/>
        <v>4.2177861702290187</v>
      </c>
      <c r="R159" s="2">
        <f t="shared" si="68"/>
        <v>0.12180432629450025</v>
      </c>
      <c r="S159" s="2">
        <f t="shared" si="69"/>
        <v>0.13920040019374325</v>
      </c>
      <c r="T159" s="2">
        <f t="shared" si="70"/>
        <v>4.2059936562947398</v>
      </c>
      <c r="U159" s="2">
        <f t="shared" si="71"/>
        <v>7.5329547029287509</v>
      </c>
      <c r="V159" s="2">
        <f t="shared" si="72"/>
        <v>4.0710535212698016</v>
      </c>
      <c r="W159" s="2">
        <f t="shared" si="73"/>
        <v>12.035224406557855</v>
      </c>
      <c r="X159" s="2">
        <f t="shared" si="74"/>
        <v>0.18063623551896146</v>
      </c>
      <c r="Y159" s="2">
        <f t="shared" si="75"/>
        <v>1.5322649187881148</v>
      </c>
      <c r="Z159" s="2">
        <f t="shared" si="76"/>
        <v>4.4487061453462742</v>
      </c>
      <c r="AA159" s="2">
        <f t="shared" si="77"/>
        <v>10.356356022791685</v>
      </c>
      <c r="AB159" s="2">
        <f t="shared" si="78"/>
        <v>6.3302732332437488</v>
      </c>
      <c r="AC159" s="2">
        <f t="shared" si="79"/>
        <v>5.881475678498103</v>
      </c>
      <c r="AD159" s="2">
        <f t="shared" si="80"/>
        <v>0.26369049613038326</v>
      </c>
    </row>
    <row r="160" spans="1:30">
      <c r="A160" s="1" t="s">
        <v>212</v>
      </c>
      <c r="B160" s="2">
        <v>156.68286676934309</v>
      </c>
      <c r="C160" s="2">
        <v>2.3654572158579668</v>
      </c>
      <c r="D160" s="2">
        <v>8.765285699525954</v>
      </c>
      <c r="E160" s="2">
        <v>126.67120635590233</v>
      </c>
      <c r="F160" s="2">
        <v>306.9007505055028</v>
      </c>
      <c r="G160" s="2">
        <v>141.10361407724417</v>
      </c>
      <c r="H160" s="2">
        <v>491.37164509774203</v>
      </c>
      <c r="I160" s="2">
        <v>6.2839532476783715</v>
      </c>
      <c r="J160" s="2">
        <v>56.596829773999076</v>
      </c>
      <c r="K160" s="2">
        <v>165.95205793989106</v>
      </c>
      <c r="L160" s="2">
        <v>424.58112430871</v>
      </c>
      <c r="M160" s="2">
        <v>116.10343259034445</v>
      </c>
      <c r="N160" s="2">
        <v>225.28995398467339</v>
      </c>
      <c r="O160" s="2">
        <v>9.4533215893672242</v>
      </c>
      <c r="P160" s="1">
        <v>1.8817999999999984</v>
      </c>
      <c r="Q160" s="2">
        <f t="shared" si="67"/>
        <v>8.3262231251643755</v>
      </c>
      <c r="R160" s="2">
        <f t="shared" si="68"/>
        <v>0.12570183950781003</v>
      </c>
      <c r="S160" s="2">
        <f t="shared" si="69"/>
        <v>0.46579262937219479</v>
      </c>
      <c r="T160" s="2">
        <f t="shared" si="70"/>
        <v>6.7313851820545461</v>
      </c>
      <c r="U160" s="2">
        <f t="shared" si="71"/>
        <v>16.308893107955313</v>
      </c>
      <c r="V160" s="2">
        <f t="shared" si="72"/>
        <v>7.4983321329176489</v>
      </c>
      <c r="W160" s="2">
        <f t="shared" si="73"/>
        <v>26.111788983831573</v>
      </c>
      <c r="X160" s="2">
        <f t="shared" si="74"/>
        <v>0.33393310913372182</v>
      </c>
      <c r="Y160" s="2">
        <f t="shared" si="75"/>
        <v>3.0075900613242177</v>
      </c>
      <c r="Z160" s="2">
        <f t="shared" si="76"/>
        <v>8.8187935986763311</v>
      </c>
      <c r="AA160" s="2">
        <f t="shared" si="77"/>
        <v>22.56249996326445</v>
      </c>
      <c r="AB160" s="2">
        <f t="shared" si="78"/>
        <v>6.1698072372379933</v>
      </c>
      <c r="AC160" s="2">
        <f t="shared" si="79"/>
        <v>11.972045593828973</v>
      </c>
      <c r="AD160" s="2">
        <f t="shared" si="80"/>
        <v>0.50235527629754673</v>
      </c>
    </row>
    <row r="161" spans="1:30">
      <c r="A161" s="1" t="s">
        <v>213</v>
      </c>
      <c r="B161" s="2">
        <v>16.343883912704609</v>
      </c>
      <c r="C161" s="2">
        <v>0.3867505959627367</v>
      </c>
      <c r="D161" s="2">
        <v>-2.0684946804638349</v>
      </c>
      <c r="E161" s="2">
        <v>64.660073132306294</v>
      </c>
      <c r="F161" s="2">
        <v>24.10259285915636</v>
      </c>
      <c r="G161" s="2">
        <v>34.088144698619438</v>
      </c>
      <c r="H161" s="2">
        <v>118.06378220769163</v>
      </c>
      <c r="I161" s="2">
        <v>1.1719905060707927</v>
      </c>
      <c r="J161" s="2">
        <v>9.265217787630613</v>
      </c>
      <c r="K161" s="2">
        <v>26.653373173928536</v>
      </c>
      <c r="L161" s="2">
        <v>115.33633826822012</v>
      </c>
      <c r="M161" s="2">
        <v>151.33862124827601</v>
      </c>
      <c r="N161" s="2">
        <v>24.875378617195608</v>
      </c>
      <c r="O161" s="2">
        <v>7.185184725286653E-2</v>
      </c>
      <c r="P161" s="1">
        <v>2.0605999999999973</v>
      </c>
      <c r="Q161" s="2">
        <f t="shared" si="67"/>
        <v>0.79316140506185717</v>
      </c>
      <c r="R161" s="2">
        <f t="shared" si="68"/>
        <v>1.8768834124174377E-2</v>
      </c>
      <c r="S161" s="2">
        <f t="shared" si="69"/>
        <v>-0.10038312532581954</v>
      </c>
      <c r="T161" s="2">
        <f t="shared" si="70"/>
        <v>3.1379245429635243</v>
      </c>
      <c r="U161" s="2">
        <f t="shared" si="71"/>
        <v>1.1696880937181593</v>
      </c>
      <c r="V161" s="2">
        <f t="shared" si="72"/>
        <v>1.6542824759108747</v>
      </c>
      <c r="W161" s="2">
        <f t="shared" si="73"/>
        <v>5.7295827529696099</v>
      </c>
      <c r="X161" s="2">
        <f t="shared" si="74"/>
        <v>5.6876177136309533E-2</v>
      </c>
      <c r="Y161" s="2">
        <f t="shared" si="75"/>
        <v>0.44963689156704967</v>
      </c>
      <c r="Z161" s="2">
        <f t="shared" si="76"/>
        <v>1.2934763260180808</v>
      </c>
      <c r="AA161" s="2">
        <f t="shared" si="77"/>
        <v>5.5972211136669063</v>
      </c>
      <c r="AB161" s="2">
        <f t="shared" si="78"/>
        <v>7.3443958676247796</v>
      </c>
      <c r="AC161" s="2">
        <f t="shared" si="79"/>
        <v>1.2071910422787364</v>
      </c>
      <c r="AD161" s="2">
        <f t="shared" si="80"/>
        <v>3.4869381370895192E-3</v>
      </c>
    </row>
    <row r="162" spans="1:30">
      <c r="A162" s="1" t="s">
        <v>214</v>
      </c>
      <c r="B162" s="2">
        <v>53.823570316359778</v>
      </c>
      <c r="C162" s="2">
        <v>1.0157166885882936</v>
      </c>
      <c r="D162" s="2">
        <v>-0.51175281777824666</v>
      </c>
      <c r="E162" s="2">
        <v>71.265146320050917</v>
      </c>
      <c r="F162" s="2">
        <v>281.344985618978</v>
      </c>
      <c r="G162" s="2">
        <v>98.09227691129702</v>
      </c>
      <c r="H162" s="2">
        <v>402.96674992561975</v>
      </c>
      <c r="I162" s="2">
        <v>3.5891969856484458</v>
      </c>
      <c r="J162" s="2">
        <v>32.030145579848124</v>
      </c>
      <c r="K162" s="2">
        <v>69.780872764962311</v>
      </c>
      <c r="L162" s="2">
        <v>113.73916340797463</v>
      </c>
      <c r="M162" s="2">
        <v>171.56278738840933</v>
      </c>
      <c r="N162" s="2">
        <v>88.091609842893817</v>
      </c>
      <c r="O162" s="2">
        <v>6.6964331007685454</v>
      </c>
      <c r="P162" s="1">
        <v>2.6370000000000005</v>
      </c>
      <c r="Q162" s="2">
        <f t="shared" si="67"/>
        <v>2.0410910245111782</v>
      </c>
      <c r="R162" s="2">
        <f t="shared" si="68"/>
        <v>3.8517887318479084E-2</v>
      </c>
      <c r="S162" s="2">
        <f t="shared" si="69"/>
        <v>-1.9406629418970291E-2</v>
      </c>
      <c r="T162" s="2">
        <f t="shared" si="70"/>
        <v>2.702508392872617</v>
      </c>
      <c r="U162" s="2">
        <f t="shared" si="71"/>
        <v>10.669131043571404</v>
      </c>
      <c r="V162" s="2">
        <f t="shared" si="72"/>
        <v>3.7198436447211609</v>
      </c>
      <c r="W162" s="2">
        <f t="shared" si="73"/>
        <v>15.281257107532031</v>
      </c>
      <c r="X162" s="2">
        <f t="shared" si="74"/>
        <v>0.13610910070718413</v>
      </c>
      <c r="Y162" s="2">
        <f t="shared" si="75"/>
        <v>1.214643366698829</v>
      </c>
      <c r="Z162" s="2">
        <f t="shared" si="76"/>
        <v>2.6462219478559841</v>
      </c>
      <c r="AA162" s="2">
        <f t="shared" si="77"/>
        <v>4.3132030112997581</v>
      </c>
      <c r="AB162" s="2">
        <f t="shared" si="78"/>
        <v>6.5059835945547713</v>
      </c>
      <c r="AC162" s="2">
        <f t="shared" si="79"/>
        <v>3.3405995389796668</v>
      </c>
      <c r="AD162" s="2">
        <f t="shared" si="80"/>
        <v>0.25394133867154134</v>
      </c>
    </row>
    <row r="163" spans="1:30">
      <c r="A163" s="1" t="s">
        <v>215</v>
      </c>
      <c r="B163" s="2">
        <v>211.31814197471755</v>
      </c>
      <c r="C163" s="2">
        <v>2.1183215021401471</v>
      </c>
      <c r="D163" s="2">
        <v>-0.31528692612030679</v>
      </c>
      <c r="E163" s="2">
        <v>113.92380595687425</v>
      </c>
      <c r="F163" s="2">
        <v>775.86497850096134</v>
      </c>
      <c r="G163" s="2">
        <v>205.41462644948047</v>
      </c>
      <c r="H163" s="2">
        <v>597.84399476568763</v>
      </c>
      <c r="I163" s="2">
        <v>7.8854151234429271</v>
      </c>
      <c r="J163" s="2">
        <v>63.406563034058664</v>
      </c>
      <c r="K163" s="2">
        <v>105.84415278045171</v>
      </c>
      <c r="L163" s="2">
        <v>166.42330021698206</v>
      </c>
      <c r="M163" s="2">
        <v>217.62315956727602</v>
      </c>
      <c r="N163" s="2">
        <v>226.47026846853962</v>
      </c>
      <c r="O163" s="2">
        <v>19.141159942244961</v>
      </c>
      <c r="P163" s="1">
        <v>2.0742000000000012</v>
      </c>
      <c r="Q163" s="2">
        <f t="shared" si="67"/>
        <v>10.187934720601554</v>
      </c>
      <c r="R163" s="2">
        <f t="shared" si="68"/>
        <v>0.10212715756147653</v>
      </c>
      <c r="S163" s="2">
        <f t="shared" si="69"/>
        <v>-1.5200411055843537E-2</v>
      </c>
      <c r="T163" s="2">
        <f t="shared" si="70"/>
        <v>5.4924214616176936</v>
      </c>
      <c r="U163" s="2">
        <f t="shared" si="71"/>
        <v>37.405504700653793</v>
      </c>
      <c r="V163" s="2">
        <f t="shared" si="72"/>
        <v>9.9033182166367926</v>
      </c>
      <c r="W163" s="2">
        <f t="shared" si="73"/>
        <v>28.822871216164657</v>
      </c>
      <c r="X163" s="2">
        <f t="shared" si="74"/>
        <v>0.38016657619530048</v>
      </c>
      <c r="Y163" s="2">
        <f t="shared" si="75"/>
        <v>3.0569165477802831</v>
      </c>
      <c r="Z163" s="2">
        <f t="shared" si="76"/>
        <v>5.1028904049971864</v>
      </c>
      <c r="AA163" s="2">
        <f t="shared" si="77"/>
        <v>8.023493405504869</v>
      </c>
      <c r="AB163" s="2">
        <f t="shared" si="78"/>
        <v>10.491908184711017</v>
      </c>
      <c r="AC163" s="2">
        <f t="shared" si="79"/>
        <v>10.918439324488453</v>
      </c>
      <c r="AD163" s="2">
        <f t="shared" si="80"/>
        <v>0.92282132592059363</v>
      </c>
    </row>
    <row r="164" spans="1:30">
      <c r="A164" s="1" t="s">
        <v>216</v>
      </c>
      <c r="B164" s="2">
        <v>427.27510976222703</v>
      </c>
      <c r="C164" s="2">
        <v>2.299211264045101</v>
      </c>
      <c r="D164" s="2">
        <v>2.2962809121919444E-2</v>
      </c>
      <c r="E164" s="2">
        <v>64.586645378100243</v>
      </c>
      <c r="F164" s="2">
        <v>1147.152856793515</v>
      </c>
      <c r="G164" s="2">
        <v>228.95011931328318</v>
      </c>
      <c r="H164" s="2">
        <v>840.93639599386665</v>
      </c>
      <c r="I164" s="2">
        <v>7.3361454856665134</v>
      </c>
      <c r="J164" s="2">
        <v>66.44237406193696</v>
      </c>
      <c r="K164" s="2">
        <v>65.990686553453486</v>
      </c>
      <c r="L164" s="2">
        <v>131.17242376600771</v>
      </c>
      <c r="M164" s="2">
        <v>222.0642167823801</v>
      </c>
      <c r="N164" s="2">
        <v>395.20519028102808</v>
      </c>
      <c r="O164" s="2">
        <v>18.041920523024601</v>
      </c>
      <c r="P164" s="1">
        <v>1.4209999999999994</v>
      </c>
      <c r="Q164" s="2">
        <f t="shared" si="67"/>
        <v>30.06862137665216</v>
      </c>
      <c r="R164" s="2">
        <f t="shared" si="68"/>
        <v>0.1618023408898735</v>
      </c>
      <c r="S164" s="2">
        <f t="shared" si="69"/>
        <v>1.6159612330696308E-3</v>
      </c>
      <c r="T164" s="2">
        <f t="shared" si="70"/>
        <v>4.5451544952920671</v>
      </c>
      <c r="U164" s="2">
        <f t="shared" si="71"/>
        <v>80.728561350704823</v>
      </c>
      <c r="V164" s="2">
        <f t="shared" si="72"/>
        <v>16.111901429506215</v>
      </c>
      <c r="W164" s="2">
        <f t="shared" si="73"/>
        <v>59.179197466141247</v>
      </c>
      <c r="X164" s="2">
        <f t="shared" si="74"/>
        <v>0.5162663958948992</v>
      </c>
      <c r="Y164" s="2">
        <f t="shared" si="75"/>
        <v>4.675747646863968</v>
      </c>
      <c r="Z164" s="2">
        <f t="shared" si="76"/>
        <v>4.6439610523190371</v>
      </c>
      <c r="AA164" s="2">
        <f t="shared" si="77"/>
        <v>9.2309939314572667</v>
      </c>
      <c r="AB164" s="2">
        <f t="shared" si="78"/>
        <v>15.627319970610852</v>
      </c>
      <c r="AC164" s="2">
        <f t="shared" si="79"/>
        <v>27.811765677764129</v>
      </c>
      <c r="AD164" s="2">
        <f t="shared" si="80"/>
        <v>1.269663653977805</v>
      </c>
    </row>
    <row r="165" spans="1:30">
      <c r="A165" s="1" t="s">
        <v>217</v>
      </c>
      <c r="B165" s="2">
        <v>47.563937279701697</v>
      </c>
      <c r="C165" s="2">
        <v>0.92648238380493075</v>
      </c>
      <c r="D165" s="2">
        <v>0.90048563654232028</v>
      </c>
      <c r="E165" s="2">
        <v>131.72727691427085</v>
      </c>
      <c r="F165" s="2">
        <v>183.13992029056018</v>
      </c>
      <c r="G165" s="2">
        <v>115.62770275086456</v>
      </c>
      <c r="H165" s="2">
        <v>484.15528740642714</v>
      </c>
      <c r="I165" s="2">
        <v>5.9678738028877749</v>
      </c>
      <c r="J165" s="2">
        <v>42.93761041776893</v>
      </c>
      <c r="K165" s="2">
        <v>80.393409830721296</v>
      </c>
      <c r="L165" s="2">
        <v>161.47818196694885</v>
      </c>
      <c r="M165" s="2">
        <v>11.509294458984087</v>
      </c>
      <c r="N165" s="2">
        <v>106.00574716435787</v>
      </c>
      <c r="O165" s="2">
        <v>7.914425972583226</v>
      </c>
      <c r="P165" s="1">
        <v>2.0043000000000006</v>
      </c>
      <c r="Q165" s="2">
        <f t="shared" si="67"/>
        <v>2.3730947103578148</v>
      </c>
      <c r="R165" s="2">
        <f t="shared" si="68"/>
        <v>4.6224736007829691E-2</v>
      </c>
      <c r="S165" s="2">
        <f t="shared" si="69"/>
        <v>4.4927687299422245E-2</v>
      </c>
      <c r="T165" s="2">
        <f t="shared" si="70"/>
        <v>6.5722335435948116</v>
      </c>
      <c r="U165" s="2">
        <f t="shared" si="71"/>
        <v>9.1373507105004315</v>
      </c>
      <c r="V165" s="2">
        <f t="shared" si="72"/>
        <v>5.7689818266160025</v>
      </c>
      <c r="W165" s="2">
        <f t="shared" si="73"/>
        <v>24.155829337246271</v>
      </c>
      <c r="X165" s="2">
        <f t="shared" si="74"/>
        <v>0.2977535200762248</v>
      </c>
      <c r="Y165" s="2">
        <f t="shared" si="75"/>
        <v>2.1422746304330147</v>
      </c>
      <c r="Z165" s="2">
        <f t="shared" si="76"/>
        <v>4.0110467410428212</v>
      </c>
      <c r="AA165" s="2">
        <f t="shared" si="77"/>
        <v>8.0565874353614131</v>
      </c>
      <c r="AB165" s="2">
        <f t="shared" si="78"/>
        <v>0.57423012817363084</v>
      </c>
      <c r="AC165" s="2">
        <f t="shared" si="79"/>
        <v>5.288916188412804</v>
      </c>
      <c r="AD165" s="2">
        <f t="shared" si="80"/>
        <v>0.39487232313442222</v>
      </c>
    </row>
    <row r="166" spans="1:30">
      <c r="A166" s="1" t="s">
        <v>218</v>
      </c>
      <c r="B166" s="2">
        <v>5.8299041560818772</v>
      </c>
      <c r="C166" s="2">
        <v>0.1189938979973509</v>
      </c>
      <c r="D166" s="2">
        <v>-1.4289293252514657</v>
      </c>
      <c r="E166" s="2">
        <v>15.38579418266656</v>
      </c>
      <c r="F166" s="2">
        <v>21.19183948405643</v>
      </c>
      <c r="G166" s="2">
        <v>22.025304178845438</v>
      </c>
      <c r="H166" s="2">
        <v>97.061341435213251</v>
      </c>
      <c r="I166" s="2">
        <v>0.77817683108235047</v>
      </c>
      <c r="J166" s="2">
        <v>6.2967892811332691</v>
      </c>
      <c r="K166" s="2">
        <v>8.5319865138262312</v>
      </c>
      <c r="L166" s="2">
        <v>19.005295489889928</v>
      </c>
      <c r="M166" s="2">
        <v>10.892840807139711</v>
      </c>
      <c r="N166" s="2">
        <v>17.938575783215988</v>
      </c>
      <c r="O166" s="2">
        <v>-0.18840428096869644</v>
      </c>
      <c r="P166" s="1">
        <v>1.2715999999999994</v>
      </c>
      <c r="Q166" s="2">
        <f t="shared" si="67"/>
        <v>0.45846997138108525</v>
      </c>
      <c r="R166" s="2">
        <f t="shared" si="68"/>
        <v>9.3578089019621703E-3</v>
      </c>
      <c r="S166" s="2">
        <f t="shared" si="69"/>
        <v>-0.11237254838404108</v>
      </c>
      <c r="T166" s="2">
        <f t="shared" si="70"/>
        <v>1.2099555035126273</v>
      </c>
      <c r="U166" s="2">
        <f t="shared" si="71"/>
        <v>1.6665491887430355</v>
      </c>
      <c r="V166" s="2">
        <f t="shared" si="72"/>
        <v>1.7320937542344643</v>
      </c>
      <c r="W166" s="2">
        <f t="shared" si="73"/>
        <v>7.6330089206679217</v>
      </c>
      <c r="X166" s="2">
        <f t="shared" si="74"/>
        <v>6.1196668062468616E-2</v>
      </c>
      <c r="Y166" s="2">
        <f t="shared" si="75"/>
        <v>0.49518632283212272</v>
      </c>
      <c r="Z166" s="2">
        <f t="shared" si="76"/>
        <v>0.6709646519209056</v>
      </c>
      <c r="AA166" s="2">
        <f t="shared" si="77"/>
        <v>1.4945970029797058</v>
      </c>
      <c r="AB166" s="2">
        <f t="shared" si="78"/>
        <v>0.85662478823055344</v>
      </c>
      <c r="AC166" s="2">
        <f t="shared" si="79"/>
        <v>1.4107090109480966</v>
      </c>
      <c r="AD166" s="2">
        <f t="shared" si="80"/>
        <v>-1.4816316527893718E-2</v>
      </c>
    </row>
    <row r="167" spans="1:30">
      <c r="A167" s="1" t="s">
        <v>219</v>
      </c>
      <c r="B167" s="2">
        <v>95.894888067585256</v>
      </c>
      <c r="C167" s="2">
        <v>0.4253285676080627</v>
      </c>
      <c r="D167" s="2">
        <v>-2.5017401299035878E-2</v>
      </c>
      <c r="E167" s="2">
        <v>11.757244141184497</v>
      </c>
      <c r="F167" s="2">
        <v>234.86633521472123</v>
      </c>
      <c r="G167" s="2">
        <v>89.331246625351866</v>
      </c>
      <c r="H167" s="2">
        <v>104.74253158303563</v>
      </c>
      <c r="I167" s="2">
        <v>12.704350739438791</v>
      </c>
      <c r="J167" s="2">
        <v>104.87613049641052</v>
      </c>
      <c r="K167" s="2">
        <v>30.879192553558127</v>
      </c>
      <c r="L167" s="2">
        <v>30.436216252867194</v>
      </c>
      <c r="M167" s="2">
        <v>10.558275452954213</v>
      </c>
      <c r="N167" s="2">
        <v>116.02487647228673</v>
      </c>
      <c r="O167" s="2">
        <v>6.7248775751232612</v>
      </c>
      <c r="P167" s="1">
        <v>0.61540000000000106</v>
      </c>
      <c r="Q167" s="2">
        <f t="shared" si="67"/>
        <v>15.582529747738885</v>
      </c>
      <c r="R167" s="2">
        <f t="shared" si="68"/>
        <v>6.9114164382200513E-2</v>
      </c>
      <c r="S167" s="2">
        <f t="shared" si="69"/>
        <v>-4.0652260804413124E-3</v>
      </c>
      <c r="T167" s="2">
        <f t="shared" si="70"/>
        <v>1.9105044103322193</v>
      </c>
      <c r="U167" s="2">
        <f t="shared" si="71"/>
        <v>38.164825351758346</v>
      </c>
      <c r="V167" s="2">
        <f t="shared" si="72"/>
        <v>14.515964677502716</v>
      </c>
      <c r="W167" s="2">
        <f t="shared" si="73"/>
        <v>17.020235876346351</v>
      </c>
      <c r="X167" s="2">
        <f t="shared" si="74"/>
        <v>2.0644053850241746</v>
      </c>
      <c r="Y167" s="2">
        <f t="shared" si="75"/>
        <v>17.041945157037755</v>
      </c>
      <c r="Z167" s="2">
        <f t="shared" si="76"/>
        <v>5.017743346369528</v>
      </c>
      <c r="AA167" s="2">
        <f t="shared" si="77"/>
        <v>4.9457614970534847</v>
      </c>
      <c r="AB167" s="2">
        <f t="shared" si="78"/>
        <v>1.7156768691833271</v>
      </c>
      <c r="AC167" s="2">
        <f t="shared" si="79"/>
        <v>18.853571087469376</v>
      </c>
      <c r="AD167" s="2">
        <f t="shared" si="80"/>
        <v>1.0927652868253575</v>
      </c>
    </row>
    <row r="168" spans="1:30">
      <c r="A168" s="1" t="s">
        <v>220</v>
      </c>
      <c r="B168" s="2">
        <v>114.85511966578788</v>
      </c>
      <c r="C168" s="2">
        <v>0.70116492166501154</v>
      </c>
      <c r="D168" s="2">
        <v>-0.73388851708656699</v>
      </c>
      <c r="E168" s="2">
        <v>15.569385592727388</v>
      </c>
      <c r="F168" s="2">
        <v>381.07320160476689</v>
      </c>
      <c r="G168" s="2">
        <v>131.1021516880478</v>
      </c>
      <c r="H168" s="2">
        <v>93.868984987096908</v>
      </c>
      <c r="I168" s="2">
        <v>29.345749593282083</v>
      </c>
      <c r="J168" s="2">
        <v>141.83327339768533</v>
      </c>
      <c r="K168" s="2">
        <v>41.979333393587083</v>
      </c>
      <c r="L168" s="2">
        <v>12.555555753777323</v>
      </c>
      <c r="M168" s="2">
        <v>9.8186114134233371</v>
      </c>
      <c r="N168" s="2">
        <v>128.18187509349741</v>
      </c>
      <c r="O168" s="2">
        <v>10.252157655924558</v>
      </c>
      <c r="P168" s="1">
        <v>0.8343999999999987</v>
      </c>
      <c r="Q168" s="2">
        <f t="shared" si="67"/>
        <v>13.764995166081984</v>
      </c>
      <c r="R168" s="2">
        <f t="shared" si="68"/>
        <v>8.4032229346238344E-2</v>
      </c>
      <c r="S168" s="2">
        <f t="shared" si="69"/>
        <v>-8.7954040878064271E-2</v>
      </c>
      <c r="T168" s="2">
        <f t="shared" si="70"/>
        <v>1.865937870652854</v>
      </c>
      <c r="U168" s="2">
        <f t="shared" si="71"/>
        <v>45.670326175068013</v>
      </c>
      <c r="V168" s="2">
        <f t="shared" si="72"/>
        <v>15.712146654847556</v>
      </c>
      <c r="W168" s="2">
        <f t="shared" si="73"/>
        <v>11.249878354158325</v>
      </c>
      <c r="X168" s="2">
        <f t="shared" si="74"/>
        <v>3.5169882062898048</v>
      </c>
      <c r="Y168" s="2">
        <f t="shared" si="75"/>
        <v>16.998235066836717</v>
      </c>
      <c r="Z168" s="2">
        <f t="shared" si="76"/>
        <v>5.0310802245430422</v>
      </c>
      <c r="AA168" s="2">
        <f t="shared" si="77"/>
        <v>1.5047406224565367</v>
      </c>
      <c r="AB168" s="2">
        <f t="shared" si="78"/>
        <v>1.1767271588474775</v>
      </c>
      <c r="AC168" s="2">
        <f t="shared" si="79"/>
        <v>15.362161444570663</v>
      </c>
      <c r="AD168" s="2">
        <f t="shared" si="80"/>
        <v>1.2286862003744696</v>
      </c>
    </row>
    <row r="169" spans="1:30">
      <c r="A169" s="1" t="s">
        <v>221</v>
      </c>
      <c r="B169" s="2">
        <v>115.04298120733607</v>
      </c>
      <c r="C169" s="2">
        <v>1.4133881749554964</v>
      </c>
      <c r="D169" s="2">
        <v>-0.33395100518027454</v>
      </c>
      <c r="E169" s="2">
        <v>45.048411459288204</v>
      </c>
      <c r="F169" s="2">
        <v>610.50276471344023</v>
      </c>
      <c r="G169" s="2">
        <v>231.42075018972341</v>
      </c>
      <c r="H169" s="2">
        <v>155.67015192737529</v>
      </c>
      <c r="I169" s="2">
        <v>35.345140233987522</v>
      </c>
      <c r="J169" s="2">
        <v>198.24966580123814</v>
      </c>
      <c r="K169" s="2">
        <v>69.909332797804097</v>
      </c>
      <c r="L169" s="2">
        <v>27.686312759055159</v>
      </c>
      <c r="M169" s="2">
        <v>1.7713868924205394</v>
      </c>
      <c r="N169" s="2">
        <v>154.28981024747534</v>
      </c>
      <c r="O169" s="2">
        <v>17.042066759567589</v>
      </c>
      <c r="P169" s="1">
        <v>1.4680999999999997</v>
      </c>
      <c r="Q169" s="2">
        <f t="shared" si="67"/>
        <v>7.8361815412666784</v>
      </c>
      <c r="R169" s="2">
        <f t="shared" si="68"/>
        <v>9.6273290304168424E-2</v>
      </c>
      <c r="S169" s="2">
        <f t="shared" si="69"/>
        <v>-2.2747156541126263E-2</v>
      </c>
      <c r="T169" s="2">
        <f t="shared" si="70"/>
        <v>3.0684838539124186</v>
      </c>
      <c r="U169" s="2">
        <f t="shared" si="71"/>
        <v>41.584549057519268</v>
      </c>
      <c r="V169" s="2">
        <f t="shared" si="72"/>
        <v>15.763282486868977</v>
      </c>
      <c r="W169" s="2">
        <f t="shared" si="73"/>
        <v>10.603511472472945</v>
      </c>
      <c r="X169" s="2">
        <f t="shared" si="74"/>
        <v>2.4075430988343798</v>
      </c>
      <c r="Y169" s="2">
        <f t="shared" si="75"/>
        <v>13.503825747649218</v>
      </c>
      <c r="Z169" s="2">
        <f t="shared" si="76"/>
        <v>4.7618917510935299</v>
      </c>
      <c r="AA169" s="2">
        <f t="shared" si="77"/>
        <v>1.8858601429776696</v>
      </c>
      <c r="AB169" s="2">
        <f t="shared" si="78"/>
        <v>0.12065846280366049</v>
      </c>
      <c r="AC169" s="2">
        <f t="shared" si="79"/>
        <v>10.509489152474313</v>
      </c>
      <c r="AD169" s="2">
        <f t="shared" si="80"/>
        <v>1.1608246549668002</v>
      </c>
    </row>
    <row r="170" spans="1:30">
      <c r="A170" s="1" t="s">
        <v>222</v>
      </c>
      <c r="B170" s="2">
        <v>112.56677991139308</v>
      </c>
      <c r="C170" s="2">
        <v>1.3997368842689242</v>
      </c>
      <c r="D170" s="2">
        <v>0.12258051393337401</v>
      </c>
      <c r="E170" s="2">
        <v>53.640195734123779</v>
      </c>
      <c r="F170" s="2">
        <v>656.02857691258896</v>
      </c>
      <c r="G170" s="2">
        <v>219.94896433440317</v>
      </c>
      <c r="H170" s="2">
        <v>142.17310265348397</v>
      </c>
      <c r="I170" s="2">
        <v>23.899589563041733</v>
      </c>
      <c r="J170" s="2">
        <v>158.15153042338494</v>
      </c>
      <c r="K170" s="2">
        <v>66.887062773571017</v>
      </c>
      <c r="L170" s="2">
        <v>50.037902261106289</v>
      </c>
      <c r="M170" s="2">
        <v>3.7544797284049642</v>
      </c>
      <c r="N170" s="2">
        <v>122.88058790620144</v>
      </c>
      <c r="O170" s="2">
        <v>18.165152995104233</v>
      </c>
      <c r="P170" s="1">
        <v>1.6533999999999978</v>
      </c>
      <c r="Q170" s="2">
        <f t="shared" si="67"/>
        <v>6.8082000672186549</v>
      </c>
      <c r="R170" s="2">
        <f t="shared" si="68"/>
        <v>8.4658091464190524E-2</v>
      </c>
      <c r="S170" s="2">
        <f t="shared" si="69"/>
        <v>7.4138450425410779E-3</v>
      </c>
      <c r="T170" s="2">
        <f t="shared" si="70"/>
        <v>3.2442358615050111</v>
      </c>
      <c r="U170" s="2">
        <f t="shared" si="71"/>
        <v>39.677547896007617</v>
      </c>
      <c r="V170" s="2">
        <f t="shared" si="72"/>
        <v>13.302828373920617</v>
      </c>
      <c r="W170" s="2">
        <f t="shared" si="73"/>
        <v>8.5988328688450562</v>
      </c>
      <c r="X170" s="2">
        <f t="shared" si="74"/>
        <v>1.4454814057724545</v>
      </c>
      <c r="Y170" s="2">
        <f t="shared" si="75"/>
        <v>9.5652310646779455</v>
      </c>
      <c r="Z170" s="2">
        <f t="shared" si="76"/>
        <v>4.0454253522179213</v>
      </c>
      <c r="AA170" s="2">
        <f t="shared" si="77"/>
        <v>3.026363993051068</v>
      </c>
      <c r="AB170" s="2">
        <f t="shared" si="78"/>
        <v>0.2270763111409804</v>
      </c>
      <c r="AC170" s="2">
        <f t="shared" si="79"/>
        <v>7.4319939461837192</v>
      </c>
      <c r="AD170" s="2">
        <f t="shared" si="80"/>
        <v>1.0986544692817382</v>
      </c>
    </row>
    <row r="171" spans="1:30">
      <c r="A171" s="1" t="s">
        <v>223</v>
      </c>
      <c r="B171" s="2">
        <v>174.55480602414696</v>
      </c>
      <c r="C171" s="2">
        <v>1.544176979910874</v>
      </c>
      <c r="D171" s="2">
        <v>-8.5743045189541872E-2</v>
      </c>
      <c r="E171" s="2">
        <v>68.874373657132367</v>
      </c>
      <c r="F171" s="2">
        <v>996.60416123046264</v>
      </c>
      <c r="G171" s="2">
        <v>346.93356619204553</v>
      </c>
      <c r="H171" s="2">
        <v>218.95088913644216</v>
      </c>
      <c r="I171" s="2">
        <v>55.459083087412694</v>
      </c>
      <c r="J171" s="2">
        <v>286.7212109971411</v>
      </c>
      <c r="K171" s="2">
        <v>90.185783825617975</v>
      </c>
      <c r="L171" s="2">
        <v>92.009471930987416</v>
      </c>
      <c r="M171" s="2">
        <v>2.1563735305393603</v>
      </c>
      <c r="N171" s="2">
        <v>230.05305593153719</v>
      </c>
      <c r="O171" s="2">
        <v>24.426586854214626</v>
      </c>
      <c r="P171" s="1">
        <v>2.1585999999999999</v>
      </c>
      <c r="Q171" s="2">
        <f t="shared" si="67"/>
        <v>8.0864822581370781</v>
      </c>
      <c r="R171" s="2">
        <f t="shared" si="68"/>
        <v>7.1536040948340318E-2</v>
      </c>
      <c r="S171" s="2">
        <f t="shared" si="69"/>
        <v>-3.9721599735727739E-3</v>
      </c>
      <c r="T171" s="2">
        <f t="shared" si="70"/>
        <v>3.1906964540504203</v>
      </c>
      <c r="U171" s="2">
        <f t="shared" si="71"/>
        <v>46.169005894119465</v>
      </c>
      <c r="V171" s="2">
        <f t="shared" si="72"/>
        <v>16.072156313909275</v>
      </c>
      <c r="W171" s="2">
        <f t="shared" si="73"/>
        <v>10.143189527306689</v>
      </c>
      <c r="X171" s="2">
        <f t="shared" si="74"/>
        <v>2.5692153751233531</v>
      </c>
      <c r="Y171" s="2">
        <f t="shared" si="75"/>
        <v>13.282739321650196</v>
      </c>
      <c r="Z171" s="2">
        <f t="shared" si="76"/>
        <v>4.1779757169284713</v>
      </c>
      <c r="AA171" s="2">
        <f t="shared" si="77"/>
        <v>4.2624604804497093</v>
      </c>
      <c r="AB171" s="2">
        <f t="shared" si="78"/>
        <v>9.9896855857470615E-2</v>
      </c>
      <c r="AC171" s="2">
        <f t="shared" si="79"/>
        <v>10.657512087998574</v>
      </c>
      <c r="AD171" s="2">
        <f t="shared" si="80"/>
        <v>1.1315939430285662</v>
      </c>
    </row>
    <row r="172" spans="1:30">
      <c r="A172" s="1" t="s">
        <v>224</v>
      </c>
      <c r="B172" s="2">
        <v>101.02443010460267</v>
      </c>
      <c r="C172" s="2">
        <v>1.2853018862394658</v>
      </c>
      <c r="D172" s="2">
        <v>-1.4218243991590414</v>
      </c>
      <c r="E172" s="2">
        <v>55.494630578901564</v>
      </c>
      <c r="F172" s="2">
        <v>602.60793450092956</v>
      </c>
      <c r="G172" s="2">
        <v>232.77067726310693</v>
      </c>
      <c r="H172" s="2">
        <v>145.53622357692228</v>
      </c>
      <c r="I172" s="2">
        <v>30.754636111496051</v>
      </c>
      <c r="J172" s="2">
        <v>212.3384486595161</v>
      </c>
      <c r="K172" s="2">
        <v>58.79132385441779</v>
      </c>
      <c r="L172" s="2">
        <v>37.634822655656784</v>
      </c>
      <c r="M172" s="2">
        <v>3.1087410334454355</v>
      </c>
      <c r="N172" s="2">
        <v>140.49297036888464</v>
      </c>
      <c r="O172" s="2">
        <v>13.584832426744899</v>
      </c>
      <c r="P172" s="1">
        <v>1.4451000000000001</v>
      </c>
      <c r="Q172" s="2">
        <f t="shared" si="67"/>
        <v>6.9908262476370275</v>
      </c>
      <c r="R172" s="2">
        <f t="shared" si="68"/>
        <v>8.8942072260706231E-2</v>
      </c>
      <c r="S172" s="2">
        <f t="shared" si="69"/>
        <v>-9.8389343239847868E-2</v>
      </c>
      <c r="T172" s="2">
        <f t="shared" si="70"/>
        <v>3.8401931062834107</v>
      </c>
      <c r="U172" s="2">
        <f t="shared" si="71"/>
        <v>41.700085426678406</v>
      </c>
      <c r="V172" s="2">
        <f t="shared" si="72"/>
        <v>16.107582676846373</v>
      </c>
      <c r="W172" s="2">
        <f t="shared" si="73"/>
        <v>10.071014018194054</v>
      </c>
      <c r="X172" s="2">
        <f t="shared" si="74"/>
        <v>2.1282012394641239</v>
      </c>
      <c r="Y172" s="2">
        <f t="shared" si="75"/>
        <v>14.693685465332234</v>
      </c>
      <c r="Z172" s="2">
        <f t="shared" si="76"/>
        <v>4.0683221821616353</v>
      </c>
      <c r="AA172" s="2">
        <f t="shared" si="77"/>
        <v>2.6043057681583823</v>
      </c>
      <c r="AB172" s="2">
        <f t="shared" si="78"/>
        <v>0.21512290038374063</v>
      </c>
      <c r="AC172" s="2">
        <f t="shared" si="79"/>
        <v>9.7220241069050335</v>
      </c>
      <c r="AD172" s="2">
        <f t="shared" si="80"/>
        <v>0.94006175536259762</v>
      </c>
    </row>
    <row r="173" spans="1:30">
      <c r="A173" s="1" t="s">
        <v>225</v>
      </c>
      <c r="B173" s="2">
        <v>249.45638936289166</v>
      </c>
      <c r="C173" s="2">
        <v>2.4824135175739932</v>
      </c>
      <c r="D173" s="2">
        <v>-0.35282130224559444</v>
      </c>
      <c r="E173" s="2">
        <v>53.850289197894817</v>
      </c>
      <c r="F173" s="2">
        <v>1401.2377020277565</v>
      </c>
      <c r="G173" s="2">
        <v>368.91830205920178</v>
      </c>
      <c r="H173" s="2">
        <v>170.78824804030981</v>
      </c>
      <c r="I173" s="2">
        <v>77.052075346745895</v>
      </c>
      <c r="J173" s="2">
        <v>225.00272062091747</v>
      </c>
      <c r="K173" s="2">
        <v>41.563130448311746</v>
      </c>
      <c r="L173" s="2">
        <v>21.553611491225549</v>
      </c>
      <c r="M173" s="2">
        <v>5.6049325922108544</v>
      </c>
      <c r="N173" s="2">
        <v>355.29078974322971</v>
      </c>
      <c r="O173" s="2">
        <v>18.82306015910768</v>
      </c>
      <c r="P173" s="1">
        <v>1.1269000000000027</v>
      </c>
      <c r="Q173" s="2">
        <f t="shared" si="67"/>
        <v>22.13651516220526</v>
      </c>
      <c r="R173" s="2">
        <f t="shared" si="68"/>
        <v>0.22028693917596837</v>
      </c>
      <c r="S173" s="2">
        <f t="shared" si="69"/>
        <v>-3.1309016083556088E-2</v>
      </c>
      <c r="T173" s="2">
        <f t="shared" si="70"/>
        <v>4.7786218118639354</v>
      </c>
      <c r="U173" s="2">
        <f t="shared" si="71"/>
        <v>124.34445842823261</v>
      </c>
      <c r="V173" s="2">
        <f t="shared" si="72"/>
        <v>32.737448048558072</v>
      </c>
      <c r="W173" s="2">
        <f t="shared" si="73"/>
        <v>15.155581510365554</v>
      </c>
      <c r="X173" s="2">
        <f t="shared" si="74"/>
        <v>6.8375255432377067</v>
      </c>
      <c r="Y173" s="2">
        <f t="shared" si="75"/>
        <v>19.966520598182356</v>
      </c>
      <c r="Z173" s="2">
        <f t="shared" si="76"/>
        <v>3.6882714037014512</v>
      </c>
      <c r="AA173" s="2">
        <f t="shared" si="77"/>
        <v>1.9126463298629424</v>
      </c>
      <c r="AB173" s="2">
        <f t="shared" si="78"/>
        <v>0.49737621725182729</v>
      </c>
      <c r="AC173" s="2">
        <f t="shared" si="79"/>
        <v>31.528155980408986</v>
      </c>
      <c r="AD173" s="2">
        <f t="shared" si="80"/>
        <v>1.6703398845600883</v>
      </c>
    </row>
    <row r="174" spans="1:30">
      <c r="A174" s="1" t="s">
        <v>226</v>
      </c>
      <c r="B174" s="2">
        <v>57.018918461547912</v>
      </c>
      <c r="C174" s="2">
        <v>0.33211347693931659</v>
      </c>
      <c r="D174" s="2">
        <v>-1.5698689644464694</v>
      </c>
      <c r="E174" s="2">
        <v>14.551244488798853</v>
      </c>
      <c r="F174" s="2">
        <v>165.80452375929687</v>
      </c>
      <c r="G174" s="2">
        <v>43.763078302490541</v>
      </c>
      <c r="H174" s="2">
        <v>144.05186279241465</v>
      </c>
      <c r="I174" s="2">
        <v>7.2471134427538733</v>
      </c>
      <c r="J174" s="2">
        <v>25.309452694371995</v>
      </c>
      <c r="K174" s="2">
        <v>13.16232674358773</v>
      </c>
      <c r="L174" s="2">
        <v>12.036516133996901</v>
      </c>
      <c r="M174" s="2">
        <v>1.8060614123197223</v>
      </c>
      <c r="N174" s="2">
        <v>46.680912344676273</v>
      </c>
      <c r="O174" s="2">
        <v>2.3796290069569812</v>
      </c>
      <c r="P174" s="1">
        <v>0.68519999999999825</v>
      </c>
      <c r="Q174" s="2">
        <f t="shared" si="67"/>
        <v>8.3215000673596116</v>
      </c>
      <c r="R174" s="2">
        <f t="shared" si="68"/>
        <v>4.8469567562655781E-2</v>
      </c>
      <c r="S174" s="2">
        <f t="shared" si="69"/>
        <v>-0.22911105727473344</v>
      </c>
      <c r="T174" s="2">
        <f t="shared" si="70"/>
        <v>2.1236492248684895</v>
      </c>
      <c r="U174" s="2">
        <f t="shared" si="71"/>
        <v>24.197974862711224</v>
      </c>
      <c r="V174" s="2">
        <f t="shared" si="72"/>
        <v>6.3869057651037142</v>
      </c>
      <c r="W174" s="2">
        <f t="shared" si="73"/>
        <v>21.023330822010365</v>
      </c>
      <c r="X174" s="2">
        <f t="shared" si="74"/>
        <v>1.0576639583703871</v>
      </c>
      <c r="Y174" s="2">
        <f t="shared" si="75"/>
        <v>3.6937321503753737</v>
      </c>
      <c r="Z174" s="2">
        <f t="shared" si="76"/>
        <v>1.9209466934599773</v>
      </c>
      <c r="AA174" s="2">
        <f t="shared" si="77"/>
        <v>1.756642751604923</v>
      </c>
      <c r="AB174" s="2">
        <f t="shared" si="78"/>
        <v>0.26358164219493974</v>
      </c>
      <c r="AC174" s="2">
        <f t="shared" si="79"/>
        <v>6.8127426072207227</v>
      </c>
      <c r="AD174" s="2">
        <f t="shared" si="80"/>
        <v>0.34728969745431809</v>
      </c>
    </row>
    <row r="175" spans="1:30">
      <c r="A175" s="1" t="s">
        <v>227</v>
      </c>
      <c r="B175" s="2">
        <v>3.6393968509681467</v>
      </c>
      <c r="C175" s="2">
        <v>6.4602009783840203E-2</v>
      </c>
      <c r="D175" s="2">
        <v>-2.0660319769542013</v>
      </c>
      <c r="E175" s="2">
        <v>12.924083859258785</v>
      </c>
      <c r="F175" s="2">
        <v>42.173818746708612</v>
      </c>
      <c r="G175" s="2">
        <v>29.176247872490109</v>
      </c>
      <c r="H175" s="2">
        <v>141.40621629949206</v>
      </c>
      <c r="I175" s="2">
        <v>3.0057809599739875</v>
      </c>
      <c r="J175" s="2">
        <v>10.968868610474251</v>
      </c>
      <c r="K175" s="2">
        <v>9.1511808948770597</v>
      </c>
      <c r="L175" s="2">
        <v>17.26543227428941</v>
      </c>
      <c r="M175" s="2">
        <v>4.1609146739389971</v>
      </c>
      <c r="N175" s="2">
        <v>9.7156665663497126</v>
      </c>
      <c r="O175" s="2">
        <v>0.92295226987217804</v>
      </c>
      <c r="P175" s="1">
        <v>0.85390000000000299</v>
      </c>
      <c r="Q175" s="2">
        <f t="shared" si="67"/>
        <v>0.42620878919875094</v>
      </c>
      <c r="R175" s="2">
        <f t="shared" si="68"/>
        <v>7.5655240407354468E-3</v>
      </c>
      <c r="S175" s="2">
        <f t="shared" si="69"/>
        <v>-0.24195245074999344</v>
      </c>
      <c r="T175" s="2">
        <f t="shared" si="70"/>
        <v>1.513535994760363</v>
      </c>
      <c r="U175" s="2">
        <f t="shared" si="71"/>
        <v>4.9389646031980874</v>
      </c>
      <c r="V175" s="2">
        <f t="shared" si="72"/>
        <v>3.4168225638236334</v>
      </c>
      <c r="W175" s="2">
        <f t="shared" si="73"/>
        <v>16.560044068332541</v>
      </c>
      <c r="X175" s="2">
        <f t="shared" si="74"/>
        <v>0.3520062021283496</v>
      </c>
      <c r="Y175" s="2">
        <f t="shared" si="75"/>
        <v>1.2845612613273467</v>
      </c>
      <c r="Z175" s="2">
        <f t="shared" si="76"/>
        <v>1.0716923404235892</v>
      </c>
      <c r="AA175" s="2">
        <f t="shared" si="77"/>
        <v>2.0219501433761975</v>
      </c>
      <c r="AB175" s="2">
        <f t="shared" si="78"/>
        <v>0.48728360158554662</v>
      </c>
      <c r="AC175" s="2">
        <f t="shared" si="79"/>
        <v>1.1377991060252581</v>
      </c>
      <c r="AD175" s="2">
        <f t="shared" si="80"/>
        <v>0.10808669280620388</v>
      </c>
    </row>
    <row r="176" spans="1:30" s="68" customFormat="1"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</row>
    <row r="177" spans="1:30">
      <c r="A177" s="1" t="s">
        <v>228</v>
      </c>
      <c r="B177" s="2">
        <v>8.7143720804395191</v>
      </c>
      <c r="C177" s="2">
        <v>0.3346846014960082</v>
      </c>
      <c r="D177" s="2">
        <v>-2.4111516913179956</v>
      </c>
      <c r="E177" s="2">
        <v>33.09235903384338</v>
      </c>
      <c r="F177" s="2">
        <v>34.239866204439274</v>
      </c>
      <c r="G177" s="2">
        <v>56.023660614811504</v>
      </c>
      <c r="H177" s="2">
        <v>174.07066357015</v>
      </c>
      <c r="I177" s="2">
        <v>1.1192106222382614</v>
      </c>
      <c r="J177" s="2">
        <v>7.9781068618785138</v>
      </c>
      <c r="K177" s="2">
        <v>61.412507044395795</v>
      </c>
      <c r="L177" s="2">
        <v>147.12305165608552</v>
      </c>
      <c r="M177" s="2">
        <v>16.236022826639854</v>
      </c>
      <c r="N177" s="2">
        <v>21.208852520585861</v>
      </c>
      <c r="O177" s="2">
        <v>0.32094630361216137</v>
      </c>
      <c r="P177" s="1">
        <v>2.2134</v>
      </c>
      <c r="Q177" s="2">
        <f t="shared" ref="Q177:Q207" si="81">(B177*0.1)/P177</f>
        <v>0.39370977141228514</v>
      </c>
      <c r="R177" s="2">
        <f t="shared" ref="R177:R207" si="82">(C177*0.1)/P177</f>
        <v>1.5120836789374186E-2</v>
      </c>
      <c r="S177" s="2">
        <f t="shared" ref="S177:S207" si="83">(D177*0.1)/P177</f>
        <v>-0.10893429526149795</v>
      </c>
      <c r="T177" s="2">
        <f t="shared" ref="T177:T207" si="84">(E177*0.1)/P177</f>
        <v>1.4950916704546571</v>
      </c>
      <c r="U177" s="2">
        <f t="shared" ref="U177:U207" si="85">(F177*0.1)/P177</f>
        <v>1.5469353123899554</v>
      </c>
      <c r="V177" s="2">
        <f t="shared" ref="V177:V207" si="86">(G177*0.1)/P177</f>
        <v>2.5311132472581326</v>
      </c>
      <c r="W177" s="2">
        <f t="shared" ref="W177:W207" si="87">(H177*0.1)/P177</f>
        <v>7.8644015347497067</v>
      </c>
      <c r="X177" s="2">
        <f t="shared" ref="X177:X207" si="88">(I177*0.1)/P177</f>
        <v>5.0565221931790971E-2</v>
      </c>
      <c r="Y177" s="2">
        <f t="shared" ref="Y177:Y207" si="89">(J177*0.1)/P177</f>
        <v>0.36044577852527848</v>
      </c>
      <c r="Z177" s="2">
        <f t="shared" ref="Z177:Z207" si="90">(K177*0.1)/P177</f>
        <v>2.7745778912259782</v>
      </c>
      <c r="AA177" s="2">
        <f t="shared" ref="AA177:AA207" si="91">(L177*0.1)/P177</f>
        <v>6.646925619232201</v>
      </c>
      <c r="AB177" s="2">
        <f t="shared" ref="AB177:AB207" si="92">(M177*0.1)/P177</f>
        <v>0.73353315381945672</v>
      </c>
      <c r="AC177" s="2">
        <f t="shared" ref="AC177:AC207" si="93">(N177*0.1)/P177</f>
        <v>0.95820242706179914</v>
      </c>
      <c r="AD177" s="2">
        <f t="shared" ref="AD177:AD207" si="94">(O177*0.1)/P177</f>
        <v>1.450014925508997E-2</v>
      </c>
    </row>
    <row r="178" spans="1:30">
      <c r="A178" s="1" t="s">
        <v>229</v>
      </c>
      <c r="B178" s="2">
        <v>53.813408879676849</v>
      </c>
      <c r="C178" s="2">
        <v>0.61042209685822368</v>
      </c>
      <c r="D178" s="2">
        <v>-1.5710629339238644</v>
      </c>
      <c r="E178" s="2">
        <v>23.001836966344278</v>
      </c>
      <c r="F178" s="2">
        <v>68.29462667288432</v>
      </c>
      <c r="G178" s="2">
        <v>64.324746342822564</v>
      </c>
      <c r="H178" s="2">
        <v>167.1224302108993</v>
      </c>
      <c r="I178" s="2">
        <v>2.0936140390195854</v>
      </c>
      <c r="J178" s="2">
        <v>19.364150700650718</v>
      </c>
      <c r="K178" s="2">
        <v>46.775695767613726</v>
      </c>
      <c r="L178" s="2">
        <v>1186.6878537796413</v>
      </c>
      <c r="M178" s="2">
        <v>12.898999019867947</v>
      </c>
      <c r="N178" s="2">
        <v>44.910743344691141</v>
      </c>
      <c r="O178" s="2">
        <v>3.752586341506718</v>
      </c>
      <c r="P178" s="1">
        <v>1.5724000000000018</v>
      </c>
      <c r="Q178" s="2">
        <f t="shared" si="81"/>
        <v>3.4223740065935377</v>
      </c>
      <c r="R178" s="2">
        <f t="shared" si="82"/>
        <v>3.8821044063738423E-2</v>
      </c>
      <c r="S178" s="2">
        <f t="shared" si="83"/>
        <v>-9.9914966543110079E-2</v>
      </c>
      <c r="T178" s="2">
        <f t="shared" si="84"/>
        <v>1.4628489548679886</v>
      </c>
      <c r="U178" s="2">
        <f t="shared" si="85"/>
        <v>4.3433367255713708</v>
      </c>
      <c r="V178" s="2">
        <f t="shared" si="86"/>
        <v>4.09086405131153</v>
      </c>
      <c r="W178" s="2">
        <f t="shared" si="87"/>
        <v>10.628493399319455</v>
      </c>
      <c r="X178" s="2">
        <f t="shared" si="88"/>
        <v>0.13314767482953341</v>
      </c>
      <c r="Y178" s="2">
        <f t="shared" si="89"/>
        <v>1.231502842829477</v>
      </c>
      <c r="Z178" s="2">
        <f t="shared" si="90"/>
        <v>2.9747962202756089</v>
      </c>
      <c r="AA178" s="2">
        <f t="shared" si="91"/>
        <v>75.469845699544635</v>
      </c>
      <c r="AB178" s="2">
        <f t="shared" si="92"/>
        <v>0.82033827396768844</v>
      </c>
      <c r="AC178" s="2">
        <f t="shared" si="93"/>
        <v>2.8561907494715779</v>
      </c>
      <c r="AD178" s="2">
        <f t="shared" si="94"/>
        <v>0.23865341780124105</v>
      </c>
    </row>
    <row r="179" spans="1:30">
      <c r="A179" s="1" t="s">
        <v>230</v>
      </c>
      <c r="B179" s="2">
        <v>175.6647253369278</v>
      </c>
      <c r="C179" s="2">
        <v>0.44058617453798427</v>
      </c>
      <c r="D179" s="2">
        <v>-2.6405602450275341</v>
      </c>
      <c r="E179" s="2">
        <v>9.5375657220891021</v>
      </c>
      <c r="F179" s="2">
        <v>156.88751229516515</v>
      </c>
      <c r="G179" s="2">
        <v>57.644143697770602</v>
      </c>
      <c r="H179" s="2">
        <v>49.468651178941037</v>
      </c>
      <c r="I179" s="2">
        <v>0.72300876048670759</v>
      </c>
      <c r="J179" s="2">
        <v>20.549721565198226</v>
      </c>
      <c r="K179" s="2">
        <v>30.239035180760784</v>
      </c>
      <c r="L179" s="2">
        <v>71.832919056865194</v>
      </c>
      <c r="M179" s="2">
        <v>13.681306779785524</v>
      </c>
      <c r="N179" s="2">
        <v>49.005384078474684</v>
      </c>
      <c r="O179" s="2">
        <v>4.1336428223059993</v>
      </c>
      <c r="P179" s="1">
        <v>0.43440000000000012</v>
      </c>
      <c r="Q179" s="2">
        <f t="shared" si="81"/>
        <v>40.438472683454826</v>
      </c>
      <c r="R179" s="2">
        <f t="shared" si="82"/>
        <v>0.10142407332826524</v>
      </c>
      <c r="S179" s="2">
        <f t="shared" si="83"/>
        <v>-0.60786377647963474</v>
      </c>
      <c r="T179" s="2">
        <f t="shared" si="84"/>
        <v>2.195572219633771</v>
      </c>
      <c r="U179" s="2">
        <f t="shared" si="85"/>
        <v>36.115909828537092</v>
      </c>
      <c r="V179" s="2">
        <f t="shared" si="86"/>
        <v>13.269830501328405</v>
      </c>
      <c r="W179" s="2">
        <f t="shared" si="87"/>
        <v>11.387811044875928</v>
      </c>
      <c r="X179" s="2">
        <f t="shared" si="88"/>
        <v>0.16643848077502474</v>
      </c>
      <c r="Y179" s="2">
        <f t="shared" si="89"/>
        <v>4.730598887016165</v>
      </c>
      <c r="Z179" s="2">
        <f t="shared" si="90"/>
        <v>6.9611038629743964</v>
      </c>
      <c r="AA179" s="2">
        <f t="shared" si="91"/>
        <v>16.536123171469885</v>
      </c>
      <c r="AB179" s="2">
        <f t="shared" si="92"/>
        <v>3.1494720947940889</v>
      </c>
      <c r="AC179" s="2">
        <f t="shared" si="93"/>
        <v>11.281165763921425</v>
      </c>
      <c r="AD179" s="2">
        <f t="shared" si="94"/>
        <v>0.95157523533747657</v>
      </c>
    </row>
    <row r="180" spans="1:30">
      <c r="A180" s="1" t="s">
        <v>231</v>
      </c>
      <c r="B180" s="2">
        <v>180.03544880143602</v>
      </c>
      <c r="C180" s="2">
        <v>0.51673673292734401</v>
      </c>
      <c r="D180" s="2">
        <v>-2.5070329481799658</v>
      </c>
      <c r="E180" s="2">
        <v>6.0747121919325222</v>
      </c>
      <c r="F180" s="2">
        <v>129.89784546294126</v>
      </c>
      <c r="G180" s="2">
        <v>48.471120561653649</v>
      </c>
      <c r="H180" s="2">
        <v>33.690417592441463</v>
      </c>
      <c r="I180" s="2">
        <v>0.72869498390899534</v>
      </c>
      <c r="J180" s="2">
        <v>17.548385468077591</v>
      </c>
      <c r="K180" s="2">
        <v>11.722310272509</v>
      </c>
      <c r="L180" s="2">
        <v>23.903130659216949</v>
      </c>
      <c r="M180" s="2">
        <v>15.574208689040084</v>
      </c>
      <c r="N180" s="2">
        <v>45.607942423969298</v>
      </c>
      <c r="O180" s="2">
        <v>5.4395731912539649</v>
      </c>
      <c r="P180" s="1">
        <v>0.40029999999999788</v>
      </c>
      <c r="Q180" s="2">
        <f t="shared" si="81"/>
        <v>44.975130852220083</v>
      </c>
      <c r="R180" s="2">
        <f t="shared" si="82"/>
        <v>0.12908736770605714</v>
      </c>
      <c r="S180" s="2">
        <f t="shared" si="83"/>
        <v>-0.62628852065450391</v>
      </c>
      <c r="T180" s="2">
        <f t="shared" si="84"/>
        <v>1.5175398930633412</v>
      </c>
      <c r="U180" s="2">
        <f t="shared" si="85"/>
        <v>32.450123772905812</v>
      </c>
      <c r="V180" s="2">
        <f t="shared" si="86"/>
        <v>12.108698616451138</v>
      </c>
      <c r="W180" s="2">
        <f t="shared" si="87"/>
        <v>8.4162921789761782</v>
      </c>
      <c r="X180" s="2">
        <f t="shared" si="88"/>
        <v>0.18203721806370204</v>
      </c>
      <c r="Y180" s="2">
        <f t="shared" si="89"/>
        <v>4.3838085106364435</v>
      </c>
      <c r="Z180" s="2">
        <f t="shared" si="90"/>
        <v>2.9283812821656414</v>
      </c>
      <c r="AA180" s="2">
        <f t="shared" si="91"/>
        <v>5.9713041866642715</v>
      </c>
      <c r="AB180" s="2">
        <f t="shared" si="92"/>
        <v>3.8906341966125826</v>
      </c>
      <c r="AC180" s="2">
        <f t="shared" si="93"/>
        <v>11.393440525598185</v>
      </c>
      <c r="AD180" s="2">
        <f t="shared" si="94"/>
        <v>1.3588741422068433</v>
      </c>
    </row>
    <row r="181" spans="1:30">
      <c r="A181" s="1" t="s">
        <v>232</v>
      </c>
      <c r="B181" s="2">
        <v>430.27162328088821</v>
      </c>
      <c r="C181" s="2">
        <v>0.67179676435193325</v>
      </c>
      <c r="D181" s="2">
        <v>-2.0490925694339834</v>
      </c>
      <c r="E181" s="2">
        <v>8.2517570688548982</v>
      </c>
      <c r="F181" s="2">
        <v>329.47696014556522</v>
      </c>
      <c r="G181" s="2">
        <v>132.88773470951026</v>
      </c>
      <c r="H181" s="2">
        <v>37.704142277057223</v>
      </c>
      <c r="I181" s="2">
        <v>1.2967299755988371</v>
      </c>
      <c r="J181" s="2">
        <v>37.579522785127054</v>
      </c>
      <c r="K181" s="2">
        <v>15.630899173169979</v>
      </c>
      <c r="L181" s="2">
        <v>27.379922848912802</v>
      </c>
      <c r="M181" s="2">
        <v>18.142521690980153</v>
      </c>
      <c r="N181" s="2">
        <v>148.41703920083771</v>
      </c>
      <c r="O181" s="2">
        <v>9.2042376886045982</v>
      </c>
      <c r="P181" s="1">
        <v>0.68199999999999861</v>
      </c>
      <c r="Q181" s="2">
        <f t="shared" si="81"/>
        <v>63.089680832974942</v>
      </c>
      <c r="R181" s="2">
        <f t="shared" si="82"/>
        <v>9.8503924391779282E-2</v>
      </c>
      <c r="S181" s="2">
        <f t="shared" si="83"/>
        <v>-0.30045345592873718</v>
      </c>
      <c r="T181" s="2">
        <f t="shared" si="84"/>
        <v>1.2099350540842986</v>
      </c>
      <c r="U181" s="2">
        <f t="shared" si="85"/>
        <v>48.310404713426081</v>
      </c>
      <c r="V181" s="2">
        <f t="shared" si="86"/>
        <v>19.485005089371047</v>
      </c>
      <c r="W181" s="2">
        <f t="shared" si="87"/>
        <v>5.5284666095391941</v>
      </c>
      <c r="X181" s="2">
        <f t="shared" si="88"/>
        <v>0.19013636005848089</v>
      </c>
      <c r="Y181" s="2">
        <f t="shared" si="89"/>
        <v>5.5101939567635094</v>
      </c>
      <c r="Z181" s="2">
        <f t="shared" si="90"/>
        <v>2.2919206998783008</v>
      </c>
      <c r="AA181" s="2">
        <f t="shared" si="91"/>
        <v>4.0146514441221202</v>
      </c>
      <c r="AB181" s="2">
        <f t="shared" si="92"/>
        <v>2.6601937963314062</v>
      </c>
      <c r="AC181" s="2">
        <f t="shared" si="93"/>
        <v>21.76202920833402</v>
      </c>
      <c r="AD181" s="2">
        <f t="shared" si="94"/>
        <v>1.3495949690036095</v>
      </c>
    </row>
    <row r="182" spans="1:30">
      <c r="A182" s="1" t="s">
        <v>233</v>
      </c>
      <c r="B182" s="2">
        <v>1561.7787946622041</v>
      </c>
      <c r="C182" s="2">
        <v>1.0517574942432386</v>
      </c>
      <c r="D182" s="2">
        <v>-0.30473100428698935</v>
      </c>
      <c r="E182" s="2">
        <v>14.104584118883031</v>
      </c>
      <c r="F182" s="2">
        <v>389.23442371767322</v>
      </c>
      <c r="G182" s="2">
        <v>185.6056237197009</v>
      </c>
      <c r="H182" s="2">
        <v>81.003319361888416</v>
      </c>
      <c r="I182" s="2">
        <v>1.9092918798404315</v>
      </c>
      <c r="J182" s="2">
        <v>51.825844504064207</v>
      </c>
      <c r="K182" s="2">
        <v>43.490772537443071</v>
      </c>
      <c r="L182" s="2">
        <v>36.570342317212756</v>
      </c>
      <c r="M182" s="2">
        <v>16.037976180007671</v>
      </c>
      <c r="N182" s="2">
        <v>434.68466474267927</v>
      </c>
      <c r="O182" s="2">
        <v>21.374297759565049</v>
      </c>
      <c r="P182" s="1">
        <v>0.57949999999999946</v>
      </c>
      <c r="Q182" s="2">
        <f t="shared" si="81"/>
        <v>269.50453747406482</v>
      </c>
      <c r="R182" s="2">
        <f t="shared" si="82"/>
        <v>0.18149395931721132</v>
      </c>
      <c r="S182" s="2">
        <f t="shared" si="83"/>
        <v>-5.2585160360136267E-2</v>
      </c>
      <c r="T182" s="2">
        <f t="shared" si="84"/>
        <v>2.4339230576157109</v>
      </c>
      <c r="U182" s="2">
        <f t="shared" si="85"/>
        <v>67.167286232557998</v>
      </c>
      <c r="V182" s="2">
        <f t="shared" si="86"/>
        <v>32.028580452062307</v>
      </c>
      <c r="W182" s="2">
        <f t="shared" si="87"/>
        <v>13.978139665554529</v>
      </c>
      <c r="X182" s="2">
        <f t="shared" si="88"/>
        <v>0.32947228297505321</v>
      </c>
      <c r="Y182" s="2">
        <f t="shared" si="89"/>
        <v>8.9432000869826158</v>
      </c>
      <c r="Z182" s="2">
        <f t="shared" si="90"/>
        <v>7.5048787812671467</v>
      </c>
      <c r="AA182" s="2">
        <f t="shared" si="91"/>
        <v>6.3106716681989292</v>
      </c>
      <c r="AB182" s="2">
        <f t="shared" si="92"/>
        <v>2.767554129423242</v>
      </c>
      <c r="AC182" s="2">
        <f t="shared" si="93"/>
        <v>75.010295900376136</v>
      </c>
      <c r="AD182" s="2">
        <f t="shared" si="94"/>
        <v>3.6884034097610128</v>
      </c>
    </row>
    <row r="183" spans="1:30">
      <c r="A183" s="1" t="s">
        <v>234</v>
      </c>
      <c r="B183" s="2">
        <v>831.03617524194863</v>
      </c>
      <c r="C183" s="2">
        <v>1.2501616794094887</v>
      </c>
      <c r="D183" s="2">
        <v>-1.2275342351997081</v>
      </c>
      <c r="E183" s="2">
        <v>23.230664366536949</v>
      </c>
      <c r="F183" s="2">
        <v>293.95084441643041</v>
      </c>
      <c r="G183" s="2">
        <v>175.98733854278666</v>
      </c>
      <c r="H183" s="2">
        <v>105.02972250749224</v>
      </c>
      <c r="I183" s="2">
        <v>2.123008787132771</v>
      </c>
      <c r="J183" s="2">
        <v>47.959697189769486</v>
      </c>
      <c r="K183" s="2">
        <v>49.522595304680955</v>
      </c>
      <c r="L183" s="2">
        <v>52.555612651299761</v>
      </c>
      <c r="M183" s="2">
        <v>14.25126606556244</v>
      </c>
      <c r="N183" s="2">
        <v>252.97480352935179</v>
      </c>
      <c r="O183" s="2">
        <v>19.323768867514644</v>
      </c>
      <c r="P183" s="1">
        <v>0.62260000000000204</v>
      </c>
      <c r="Q183" s="2">
        <f t="shared" si="81"/>
        <v>133.47834488306233</v>
      </c>
      <c r="R183" s="2">
        <f t="shared" si="82"/>
        <v>0.20079692891254172</v>
      </c>
      <c r="S183" s="2">
        <f t="shared" si="83"/>
        <v>-0.19716258194662772</v>
      </c>
      <c r="T183" s="2">
        <f t="shared" si="84"/>
        <v>3.7312342381202814</v>
      </c>
      <c r="U183" s="2">
        <f t="shared" si="85"/>
        <v>47.213434695860819</v>
      </c>
      <c r="V183" s="2">
        <f t="shared" si="86"/>
        <v>28.266517594408302</v>
      </c>
      <c r="W183" s="2">
        <f t="shared" si="87"/>
        <v>16.869534614116912</v>
      </c>
      <c r="X183" s="2">
        <f t="shared" si="88"/>
        <v>0.34099081065415421</v>
      </c>
      <c r="Y183" s="2">
        <f t="shared" si="89"/>
        <v>7.7031315756134484</v>
      </c>
      <c r="Z183" s="2">
        <f t="shared" si="90"/>
        <v>7.9541592201543203</v>
      </c>
      <c r="AA183" s="2">
        <f t="shared" si="91"/>
        <v>8.4413126648409236</v>
      </c>
      <c r="AB183" s="2">
        <f t="shared" si="92"/>
        <v>2.2889923009255368</v>
      </c>
      <c r="AC183" s="2">
        <f t="shared" si="93"/>
        <v>40.63199542713636</v>
      </c>
      <c r="AD183" s="2">
        <f t="shared" si="94"/>
        <v>3.1037213086274624</v>
      </c>
    </row>
    <row r="184" spans="1:30">
      <c r="A184" s="1" t="s">
        <v>235</v>
      </c>
      <c r="B184" s="2">
        <v>462.93614129103929</v>
      </c>
      <c r="C184" s="2">
        <v>0.77460832843854155</v>
      </c>
      <c r="D184" s="2">
        <v>-1.2407165841115237</v>
      </c>
      <c r="E184" s="2">
        <v>14.331142233874576</v>
      </c>
      <c r="F184" s="2">
        <v>233.12146445193042</v>
      </c>
      <c r="G184" s="2">
        <v>163.04963825010014</v>
      </c>
      <c r="H184" s="2">
        <v>101.69636527872775</v>
      </c>
      <c r="I184" s="2">
        <v>1.6566036496598884</v>
      </c>
      <c r="J184" s="2">
        <v>49.236690569589584</v>
      </c>
      <c r="K184" s="2">
        <v>36.200318536497306</v>
      </c>
      <c r="L184" s="2">
        <v>69.517235182494247</v>
      </c>
      <c r="M184" s="2">
        <v>14.786295196935905</v>
      </c>
      <c r="N184" s="2">
        <v>134.83645355520804</v>
      </c>
      <c r="O184" s="2">
        <v>14.6930944579672</v>
      </c>
      <c r="P184" s="1">
        <v>1.2517999999999994</v>
      </c>
      <c r="Q184" s="2">
        <f t="shared" si="81"/>
        <v>36.98163774493046</v>
      </c>
      <c r="R184" s="2">
        <f t="shared" si="82"/>
        <v>6.187955970910225E-2</v>
      </c>
      <c r="S184" s="2">
        <f t="shared" si="83"/>
        <v>-9.9114601702470398E-2</v>
      </c>
      <c r="T184" s="2">
        <f t="shared" si="84"/>
        <v>1.1448428050706649</v>
      </c>
      <c r="U184" s="2">
        <f t="shared" si="85"/>
        <v>18.622900179895396</v>
      </c>
      <c r="V184" s="2">
        <f t="shared" si="86"/>
        <v>13.025214750766915</v>
      </c>
      <c r="W184" s="2">
        <f t="shared" si="87"/>
        <v>8.1240106469665925</v>
      </c>
      <c r="X184" s="2">
        <f t="shared" si="88"/>
        <v>0.13233772564785823</v>
      </c>
      <c r="Y184" s="2">
        <f t="shared" si="89"/>
        <v>3.9332713348449921</v>
      </c>
      <c r="Z184" s="2">
        <f t="shared" si="90"/>
        <v>2.8918612027877719</v>
      </c>
      <c r="AA184" s="2">
        <f t="shared" si="91"/>
        <v>5.5533819445993196</v>
      </c>
      <c r="AB184" s="2">
        <f t="shared" si="92"/>
        <v>1.1812026838900713</v>
      </c>
      <c r="AC184" s="2">
        <f t="shared" si="93"/>
        <v>10.771405460553453</v>
      </c>
      <c r="AD184" s="2">
        <f t="shared" si="94"/>
        <v>1.1737573460590518</v>
      </c>
    </row>
    <row r="185" spans="1:30">
      <c r="A185" s="1" t="s">
        <v>236</v>
      </c>
      <c r="B185" s="2">
        <v>414.75940995113899</v>
      </c>
      <c r="C185" s="2">
        <v>0.59021638600384396</v>
      </c>
      <c r="D185" s="2">
        <v>-1.6957558268356625</v>
      </c>
      <c r="E185" s="2">
        <v>14.484492590562798</v>
      </c>
      <c r="F185" s="2">
        <v>233.75238350649542</v>
      </c>
      <c r="G185" s="2">
        <v>152.72301974918423</v>
      </c>
      <c r="H185" s="2">
        <v>80.060695316428863</v>
      </c>
      <c r="I185" s="2">
        <v>1.5607215629850304</v>
      </c>
      <c r="J185" s="2">
        <v>37.271548178211901</v>
      </c>
      <c r="K185" s="2">
        <v>32.501193480473539</v>
      </c>
      <c r="L185" s="2">
        <v>40.960507684673033</v>
      </c>
      <c r="M185" s="2">
        <v>15.262939326458572</v>
      </c>
      <c r="N185" s="2">
        <v>145.05250408660922</v>
      </c>
      <c r="O185" s="2">
        <v>14.534571595419644</v>
      </c>
      <c r="P185" s="1">
        <v>0.95960000000000178</v>
      </c>
      <c r="Q185" s="2">
        <f t="shared" si="81"/>
        <v>43.22211441758423</v>
      </c>
      <c r="R185" s="2">
        <f t="shared" si="82"/>
        <v>6.1506501250921518E-2</v>
      </c>
      <c r="S185" s="2">
        <f t="shared" si="83"/>
        <v>-0.17671486315502913</v>
      </c>
      <c r="T185" s="2">
        <f t="shared" si="84"/>
        <v>1.5094302407839486</v>
      </c>
      <c r="U185" s="2">
        <f t="shared" si="85"/>
        <v>24.359356347071174</v>
      </c>
      <c r="V185" s="2">
        <f t="shared" si="86"/>
        <v>15.915279256897035</v>
      </c>
      <c r="W185" s="2">
        <f t="shared" si="87"/>
        <v>8.3431320671559721</v>
      </c>
      <c r="X185" s="2">
        <f t="shared" si="88"/>
        <v>0.16264293069873151</v>
      </c>
      <c r="Y185" s="2">
        <f t="shared" si="89"/>
        <v>3.8840712982713459</v>
      </c>
      <c r="Z185" s="2">
        <f t="shared" si="90"/>
        <v>3.3869522176400042</v>
      </c>
      <c r="AA185" s="2">
        <f t="shared" si="91"/>
        <v>4.2684980913581656</v>
      </c>
      <c r="AB185" s="2">
        <f t="shared" si="92"/>
        <v>1.5905522432741293</v>
      </c>
      <c r="AC185" s="2">
        <f t="shared" si="93"/>
        <v>15.115934148250204</v>
      </c>
      <c r="AD185" s="2">
        <f t="shared" si="94"/>
        <v>1.5146489782638202</v>
      </c>
    </row>
    <row r="186" spans="1:30">
      <c r="A186" s="1" t="s">
        <v>237</v>
      </c>
      <c r="B186" s="2">
        <v>252.07314490475068</v>
      </c>
      <c r="C186" s="2">
        <v>0.27860732309479225</v>
      </c>
      <c r="D186" s="2">
        <v>-0.88294761196665938</v>
      </c>
      <c r="E186" s="2">
        <v>10.52770023230782</v>
      </c>
      <c r="F186" s="2">
        <v>210.09010433827899</v>
      </c>
      <c r="G186" s="2">
        <v>106.59563452867044</v>
      </c>
      <c r="H186" s="2">
        <v>71.899597440772894</v>
      </c>
      <c r="I186" s="2">
        <v>2.5138824864777378</v>
      </c>
      <c r="J186" s="2">
        <v>34.463951815197426</v>
      </c>
      <c r="K186" s="2">
        <v>23.188596056113497</v>
      </c>
      <c r="L186" s="2">
        <v>97.667960374035019</v>
      </c>
      <c r="M186" s="2">
        <v>12.336343760687047</v>
      </c>
      <c r="N186" s="2">
        <v>145.85967001544233</v>
      </c>
      <c r="O186" s="2">
        <v>9.5968318857515058</v>
      </c>
      <c r="P186" s="1">
        <v>1.2225000000000001</v>
      </c>
      <c r="Q186" s="2">
        <f t="shared" si="81"/>
        <v>20.619480155807825</v>
      </c>
      <c r="R186" s="2">
        <f t="shared" si="82"/>
        <v>2.2789965079328608E-2</v>
      </c>
      <c r="S186" s="2">
        <f t="shared" si="83"/>
        <v>-7.222475353510506E-2</v>
      </c>
      <c r="T186" s="2">
        <f t="shared" si="84"/>
        <v>0.86116157319491371</v>
      </c>
      <c r="U186" s="2">
        <f t="shared" si="85"/>
        <v>17.185284608448178</v>
      </c>
      <c r="V186" s="2">
        <f t="shared" si="86"/>
        <v>8.7194793070487062</v>
      </c>
      <c r="W186" s="2">
        <f t="shared" si="87"/>
        <v>5.8813576638669032</v>
      </c>
      <c r="X186" s="2">
        <f t="shared" si="88"/>
        <v>0.20563455922108284</v>
      </c>
      <c r="Y186" s="2">
        <f t="shared" si="89"/>
        <v>2.8191371627973352</v>
      </c>
      <c r="Z186" s="2">
        <f t="shared" si="90"/>
        <v>1.8968176733017175</v>
      </c>
      <c r="AA186" s="2">
        <f t="shared" si="91"/>
        <v>7.9891992126000009</v>
      </c>
      <c r="AB186" s="2">
        <f t="shared" si="92"/>
        <v>1.00910787408483</v>
      </c>
      <c r="AC186" s="2">
        <f t="shared" si="93"/>
        <v>11.931261350956426</v>
      </c>
      <c r="AD186" s="2">
        <f t="shared" si="94"/>
        <v>0.78501692316985727</v>
      </c>
    </row>
    <row r="187" spans="1:30">
      <c r="A187" s="1" t="s">
        <v>238</v>
      </c>
      <c r="B187" s="2">
        <v>302.72264396820685</v>
      </c>
      <c r="C187" s="2">
        <v>0.37048455766261523</v>
      </c>
      <c r="D187" s="2">
        <v>-1.1639266177572578</v>
      </c>
      <c r="E187" s="2">
        <v>10.065749879424551</v>
      </c>
      <c r="F187" s="2">
        <v>270.53837318021652</v>
      </c>
      <c r="G187" s="2">
        <v>113.78402961906239</v>
      </c>
      <c r="H187" s="2">
        <v>63.682399646807667</v>
      </c>
      <c r="I187" s="2">
        <v>1.1365331878125633</v>
      </c>
      <c r="J187" s="2">
        <v>28.165762889517307</v>
      </c>
      <c r="K187" s="2">
        <v>26.057986306809227</v>
      </c>
      <c r="L187" s="2">
        <v>20.443267112337775</v>
      </c>
      <c r="M187" s="2">
        <v>12.704275146459512</v>
      </c>
      <c r="N187" s="2">
        <v>165.22401606172872</v>
      </c>
      <c r="O187" s="2">
        <v>9.5991549292866676</v>
      </c>
      <c r="P187" s="1">
        <v>1.0747999999999998</v>
      </c>
      <c r="Q187" s="2">
        <f t="shared" si="81"/>
        <v>28.165486040957102</v>
      </c>
      <c r="R187" s="2">
        <f t="shared" si="82"/>
        <v>3.4470092823094101E-2</v>
      </c>
      <c r="S187" s="2">
        <f t="shared" si="83"/>
        <v>-0.10829239093387218</v>
      </c>
      <c r="T187" s="2">
        <f t="shared" si="84"/>
        <v>0.93652306284188269</v>
      </c>
      <c r="U187" s="2">
        <f t="shared" si="85"/>
        <v>25.171043280630499</v>
      </c>
      <c r="V187" s="2">
        <f t="shared" si="86"/>
        <v>10.586530481862898</v>
      </c>
      <c r="W187" s="2">
        <f t="shared" si="87"/>
        <v>5.9250464874216311</v>
      </c>
      <c r="X187" s="2">
        <f t="shared" si="88"/>
        <v>0.10574369071572047</v>
      </c>
      <c r="Y187" s="2">
        <f t="shared" si="89"/>
        <v>2.6205585122364456</v>
      </c>
      <c r="Z187" s="2">
        <f t="shared" si="90"/>
        <v>2.4244497866402339</v>
      </c>
      <c r="AA187" s="2">
        <f t="shared" si="91"/>
        <v>1.9020531366149775</v>
      </c>
      <c r="AB187" s="2">
        <f t="shared" si="92"/>
        <v>1.1820129462653066</v>
      </c>
      <c r="AC187" s="2">
        <f t="shared" si="93"/>
        <v>15.372535919401635</v>
      </c>
      <c r="AD187" s="2">
        <f t="shared" si="94"/>
        <v>0.89311080473452464</v>
      </c>
    </row>
    <row r="188" spans="1:30">
      <c r="A188" s="1" t="s">
        <v>239</v>
      </c>
      <c r="B188" s="2">
        <v>141.06995477529821</v>
      </c>
      <c r="C188" s="2">
        <v>0.25908503253812482</v>
      </c>
      <c r="D188" s="2">
        <v>-1.6348424265132544</v>
      </c>
      <c r="E188" s="2">
        <v>7.9741801583400109</v>
      </c>
      <c r="F188" s="2">
        <v>116.51270621449767</v>
      </c>
      <c r="G188" s="2">
        <v>86.371759260189876</v>
      </c>
      <c r="H188" s="2">
        <v>54.173124520510804</v>
      </c>
      <c r="I188" s="2">
        <v>0.80313783255103099</v>
      </c>
      <c r="J188" s="2">
        <v>20.479772813797581</v>
      </c>
      <c r="K188" s="2">
        <v>14.835378137298216</v>
      </c>
      <c r="L188" s="2">
        <v>17.926505327484485</v>
      </c>
      <c r="M188" s="2">
        <v>12.01763536111109</v>
      </c>
      <c r="N188" s="2">
        <v>120.88732676470669</v>
      </c>
      <c r="O188" s="2">
        <v>7.2720689640451628</v>
      </c>
      <c r="P188" s="1">
        <v>2.002200000000002</v>
      </c>
      <c r="Q188" s="2">
        <f t="shared" si="81"/>
        <v>7.0457474166066367</v>
      </c>
      <c r="R188" s="2">
        <f t="shared" si="82"/>
        <v>1.2940017607537938E-2</v>
      </c>
      <c r="S188" s="2">
        <f t="shared" si="83"/>
        <v>-8.1652303791491992E-2</v>
      </c>
      <c r="T188" s="2">
        <f t="shared" si="84"/>
        <v>0.39827090991609249</v>
      </c>
      <c r="U188" s="2">
        <f t="shared" si="85"/>
        <v>5.8192341531564065</v>
      </c>
      <c r="V188" s="2">
        <f t="shared" si="86"/>
        <v>4.3138427359998905</v>
      </c>
      <c r="W188" s="2">
        <f t="shared" si="87"/>
        <v>2.705679978049683</v>
      </c>
      <c r="X188" s="2">
        <f t="shared" si="88"/>
        <v>4.0112767583209981E-2</v>
      </c>
      <c r="Y188" s="2">
        <f t="shared" si="89"/>
        <v>1.022863490849943</v>
      </c>
      <c r="Z188" s="2">
        <f t="shared" si="90"/>
        <v>0.74095385762152643</v>
      </c>
      <c r="AA188" s="2">
        <f t="shared" si="91"/>
        <v>0.89534039194308601</v>
      </c>
      <c r="AB188" s="2">
        <f t="shared" si="92"/>
        <v>0.60022152437873733</v>
      </c>
      <c r="AC188" s="2">
        <f t="shared" si="93"/>
        <v>6.0377248409103279</v>
      </c>
      <c r="AD188" s="2">
        <f t="shared" si="94"/>
        <v>0.36320392388598322</v>
      </c>
    </row>
    <row r="189" spans="1:30">
      <c r="A189" s="1" t="s">
        <v>240</v>
      </c>
      <c r="B189" s="2">
        <v>96.174689521038857</v>
      </c>
      <c r="C189" s="2">
        <v>0.30697563425425717</v>
      </c>
      <c r="D189" s="2">
        <v>-1.3610938932067203</v>
      </c>
      <c r="E189" s="2">
        <v>7.2833368579393749</v>
      </c>
      <c r="F189" s="2">
        <v>82.214752102645193</v>
      </c>
      <c r="G189" s="2">
        <v>70.437449149184488</v>
      </c>
      <c r="H189" s="2">
        <v>42.257887453280908</v>
      </c>
      <c r="I189" s="2">
        <v>0.53473526994234655</v>
      </c>
      <c r="J189" s="2">
        <v>16.315932593146421</v>
      </c>
      <c r="K189" s="2">
        <v>17.018191110940869</v>
      </c>
      <c r="L189" s="2">
        <v>51.560318567127624</v>
      </c>
      <c r="M189" s="2">
        <v>10.338583415362121</v>
      </c>
      <c r="N189" s="2">
        <v>98.787858871258777</v>
      </c>
      <c r="O189" s="2">
        <v>4.6063637685589089</v>
      </c>
      <c r="P189" s="1">
        <v>1.8011000000000017</v>
      </c>
      <c r="Q189" s="2">
        <f t="shared" si="81"/>
        <v>5.3397751108233171</v>
      </c>
      <c r="R189" s="2">
        <f t="shared" si="82"/>
        <v>1.7043786255857916E-2</v>
      </c>
      <c r="S189" s="2">
        <f t="shared" si="83"/>
        <v>-7.557014564470152E-2</v>
      </c>
      <c r="T189" s="2">
        <f t="shared" si="84"/>
        <v>0.40438270267832815</v>
      </c>
      <c r="U189" s="2">
        <f t="shared" si="85"/>
        <v>4.5646966910579714</v>
      </c>
      <c r="V189" s="2">
        <f t="shared" si="86"/>
        <v>3.910801685036057</v>
      </c>
      <c r="W189" s="2">
        <f t="shared" si="87"/>
        <v>2.3462266089212633</v>
      </c>
      <c r="X189" s="2">
        <f t="shared" si="88"/>
        <v>2.9689371491996342E-2</v>
      </c>
      <c r="Y189" s="2">
        <f t="shared" si="89"/>
        <v>0.90588710194583355</v>
      </c>
      <c r="Z189" s="2">
        <f t="shared" si="90"/>
        <v>0.94487763649663281</v>
      </c>
      <c r="AA189" s="2">
        <f t="shared" si="91"/>
        <v>2.8627127070749863</v>
      </c>
      <c r="AB189" s="2">
        <f t="shared" si="92"/>
        <v>0.57401495837888572</v>
      </c>
      <c r="AC189" s="2">
        <f t="shared" si="93"/>
        <v>5.4848625213069067</v>
      </c>
      <c r="AD189" s="2">
        <f t="shared" si="94"/>
        <v>0.25575280487251706</v>
      </c>
    </row>
    <row r="190" spans="1:30">
      <c r="A190" s="1" t="s">
        <v>241</v>
      </c>
      <c r="B190" s="2">
        <v>101.62848647356711</v>
      </c>
      <c r="C190" s="2">
        <v>1.0023812981266342</v>
      </c>
      <c r="D190" s="2">
        <v>-1.2894911627285466</v>
      </c>
      <c r="E190" s="2">
        <v>14.73882920677088</v>
      </c>
      <c r="F190" s="2">
        <v>148.34153130306581</v>
      </c>
      <c r="G190" s="2">
        <v>110.43369288818734</v>
      </c>
      <c r="H190" s="2">
        <v>138.77915596719254</v>
      </c>
      <c r="I190" s="2">
        <v>1.8161394347282613</v>
      </c>
      <c r="J190" s="2">
        <v>33.871254113467991</v>
      </c>
      <c r="K190" s="2">
        <v>24.247129621132807</v>
      </c>
      <c r="L190" s="2">
        <v>29.156444929804874</v>
      </c>
      <c r="M190" s="2">
        <v>9.1209201811344514</v>
      </c>
      <c r="N190" s="2">
        <v>138.68205641015433</v>
      </c>
      <c r="O190" s="2">
        <v>6.4702382645049035</v>
      </c>
      <c r="P190" s="1">
        <v>1.7662000000000013</v>
      </c>
      <c r="Q190" s="2">
        <f t="shared" si="81"/>
        <v>5.7540757826728024</v>
      </c>
      <c r="R190" s="2">
        <f t="shared" si="82"/>
        <v>5.6753555550143449E-2</v>
      </c>
      <c r="S190" s="2">
        <f t="shared" si="83"/>
        <v>-7.3009351303846989E-2</v>
      </c>
      <c r="T190" s="2">
        <f t="shared" si="84"/>
        <v>0.83449378364686155</v>
      </c>
      <c r="U190" s="2">
        <f t="shared" si="85"/>
        <v>8.3989090308609278</v>
      </c>
      <c r="V190" s="2">
        <f t="shared" si="86"/>
        <v>6.2526153826399762</v>
      </c>
      <c r="W190" s="2">
        <f t="shared" si="87"/>
        <v>7.8574994885739127</v>
      </c>
      <c r="X190" s="2">
        <f t="shared" si="88"/>
        <v>0.10282750734504927</v>
      </c>
      <c r="Y190" s="2">
        <f t="shared" si="89"/>
        <v>1.9177473736534916</v>
      </c>
      <c r="Z190" s="2">
        <f t="shared" si="90"/>
        <v>1.3728416725814059</v>
      </c>
      <c r="AA190" s="2">
        <f t="shared" si="91"/>
        <v>1.6508008679540738</v>
      </c>
      <c r="AB190" s="2">
        <f t="shared" si="92"/>
        <v>0.5164149123052002</v>
      </c>
      <c r="AC190" s="2">
        <f t="shared" si="93"/>
        <v>7.8520018350217553</v>
      </c>
      <c r="AD190" s="2">
        <f t="shared" si="94"/>
        <v>0.36633666994139391</v>
      </c>
    </row>
    <row r="191" spans="1:30">
      <c r="A191" s="1" t="s">
        <v>242</v>
      </c>
      <c r="B191" s="2">
        <v>155.19500599716883</v>
      </c>
      <c r="C191" s="2">
        <v>1.2877259112922086</v>
      </c>
      <c r="D191" s="2">
        <v>-1.4756028630151981</v>
      </c>
      <c r="E191" s="2">
        <v>12.686051342396409</v>
      </c>
      <c r="F191" s="2">
        <v>208.3531562889271</v>
      </c>
      <c r="G191" s="2">
        <v>162.29427454780964</v>
      </c>
      <c r="H191" s="2">
        <v>144.95593327151437</v>
      </c>
      <c r="I191" s="2">
        <v>2.3983375121441184</v>
      </c>
      <c r="J191" s="2">
        <v>51.752832972780233</v>
      </c>
      <c r="K191" s="2">
        <v>22.549572999893122</v>
      </c>
      <c r="L191" s="2">
        <v>24.662444513127987</v>
      </c>
      <c r="M191" s="2">
        <v>9.8161203829635397</v>
      </c>
      <c r="N191" s="2">
        <v>187.79971672262283</v>
      </c>
      <c r="O191" s="2">
        <v>11.438152418509508</v>
      </c>
      <c r="P191" s="1">
        <v>1.8516000000000012</v>
      </c>
      <c r="Q191" s="2">
        <f t="shared" si="81"/>
        <v>8.3816702309985285</v>
      </c>
      <c r="R191" s="2">
        <f t="shared" si="82"/>
        <v>6.954665755520674E-2</v>
      </c>
      <c r="S191" s="2">
        <f t="shared" si="83"/>
        <v>-7.969339290425563E-2</v>
      </c>
      <c r="T191" s="2">
        <f t="shared" si="84"/>
        <v>0.68513995152281271</v>
      </c>
      <c r="U191" s="2">
        <f t="shared" si="85"/>
        <v>11.252600793309947</v>
      </c>
      <c r="V191" s="2">
        <f t="shared" si="86"/>
        <v>8.7650828768529667</v>
      </c>
      <c r="W191" s="2">
        <f t="shared" si="87"/>
        <v>7.828685097835077</v>
      </c>
      <c r="X191" s="2">
        <f t="shared" si="88"/>
        <v>0.12952784144221846</v>
      </c>
      <c r="Y191" s="2">
        <f t="shared" si="89"/>
        <v>2.7950331050324153</v>
      </c>
      <c r="Z191" s="2">
        <f t="shared" si="90"/>
        <v>1.2178425685835552</v>
      </c>
      <c r="AA191" s="2">
        <f t="shared" si="91"/>
        <v>1.3319531493372203</v>
      </c>
      <c r="AB191" s="2">
        <f t="shared" si="92"/>
        <v>0.53014260007364078</v>
      </c>
      <c r="AC191" s="2">
        <f t="shared" si="93"/>
        <v>10.142564091738103</v>
      </c>
      <c r="AD191" s="2">
        <f t="shared" si="94"/>
        <v>0.61774424381667215</v>
      </c>
    </row>
    <row r="192" spans="1:30">
      <c r="A192" s="1" t="s">
        <v>243</v>
      </c>
      <c r="B192" s="2">
        <v>179.52889060151324</v>
      </c>
      <c r="C192" s="2">
        <v>2.6917079834562854</v>
      </c>
      <c r="D192" s="2">
        <v>-1.5318261219186602</v>
      </c>
      <c r="E192" s="2">
        <v>20.68796051310467</v>
      </c>
      <c r="F192" s="2">
        <v>231.97756212794206</v>
      </c>
      <c r="G192" s="2">
        <v>214.07593475845863</v>
      </c>
      <c r="H192" s="2">
        <v>234.36593634128985</v>
      </c>
      <c r="I192" s="2">
        <v>3.7425386719511988</v>
      </c>
      <c r="J192" s="2">
        <v>67.198701512877506</v>
      </c>
      <c r="K192" s="2">
        <v>37.34287559813599</v>
      </c>
      <c r="L192" s="2">
        <v>993.08944792279851</v>
      </c>
      <c r="M192" s="2">
        <v>4.7977159835004137</v>
      </c>
      <c r="N192" s="2">
        <v>274.52734205162341</v>
      </c>
      <c r="O192" s="2">
        <v>12.314785416368853</v>
      </c>
      <c r="P192" s="1">
        <v>2.5289000000000001</v>
      </c>
      <c r="Q192" s="2">
        <f t="shared" si="81"/>
        <v>7.0990901420187926</v>
      </c>
      <c r="R192" s="2">
        <f t="shared" si="82"/>
        <v>0.10643789724608665</v>
      </c>
      <c r="S192" s="2">
        <f t="shared" si="83"/>
        <v>-6.0572823042376531E-2</v>
      </c>
      <c r="T192" s="2">
        <f t="shared" si="84"/>
        <v>0.81806162810331262</v>
      </c>
      <c r="U192" s="2">
        <f t="shared" si="85"/>
        <v>9.1730618896730611</v>
      </c>
      <c r="V192" s="2">
        <f t="shared" si="86"/>
        <v>8.4651799105721306</v>
      </c>
      <c r="W192" s="2">
        <f t="shared" si="87"/>
        <v>9.2675050947562116</v>
      </c>
      <c r="X192" s="2">
        <f t="shared" si="88"/>
        <v>0.14799077353597212</v>
      </c>
      <c r="Y192" s="2">
        <f t="shared" si="89"/>
        <v>2.6572304762101111</v>
      </c>
      <c r="Z192" s="2">
        <f t="shared" si="90"/>
        <v>1.476645007637154</v>
      </c>
      <c r="AA192" s="2">
        <f t="shared" si="91"/>
        <v>39.269621097030274</v>
      </c>
      <c r="AB192" s="2">
        <f t="shared" si="92"/>
        <v>0.18971552783820689</v>
      </c>
      <c r="AC192" s="2">
        <f t="shared" si="93"/>
        <v>10.85560291239762</v>
      </c>
      <c r="AD192" s="2">
        <f t="shared" si="94"/>
        <v>0.48696213438130626</v>
      </c>
    </row>
    <row r="193" spans="1:30">
      <c r="A193" s="1" t="s">
        <v>244</v>
      </c>
      <c r="B193" s="2">
        <v>196.58419824461339</v>
      </c>
      <c r="C193" s="2">
        <v>2.7964458266913588</v>
      </c>
      <c r="D193" s="2">
        <v>-1.627154095726862</v>
      </c>
      <c r="E193" s="2">
        <v>19.162271994607767</v>
      </c>
      <c r="F193" s="2">
        <v>261.05578378356654</v>
      </c>
      <c r="G193" s="2">
        <v>214.76431034586238</v>
      </c>
      <c r="H193" s="2">
        <v>216.43987225694269</v>
      </c>
      <c r="I193" s="2">
        <v>3.3452919313559173</v>
      </c>
      <c r="J193" s="2">
        <v>67.163476305083989</v>
      </c>
      <c r="K193" s="2">
        <v>27.580673235305248</v>
      </c>
      <c r="L193" s="2">
        <v>21.137054893489655</v>
      </c>
      <c r="M193" s="2">
        <v>9.5700137943939634</v>
      </c>
      <c r="N193" s="2">
        <v>285.60296113924306</v>
      </c>
      <c r="O193" s="2">
        <v>12.773949704215013</v>
      </c>
      <c r="P193" s="1">
        <v>2.4819999999999993</v>
      </c>
      <c r="Q193" s="2">
        <f t="shared" si="81"/>
        <v>7.9203947721439754</v>
      </c>
      <c r="R193" s="2">
        <f t="shared" si="82"/>
        <v>0.11266905022930539</v>
      </c>
      <c r="S193" s="2">
        <f t="shared" si="83"/>
        <v>-6.5558182744837337E-2</v>
      </c>
      <c r="T193" s="2">
        <f t="shared" si="84"/>
        <v>0.77204963717194897</v>
      </c>
      <c r="U193" s="2">
        <f t="shared" si="85"/>
        <v>10.517960668153369</v>
      </c>
      <c r="V193" s="2">
        <f t="shared" si="86"/>
        <v>8.6528731001556185</v>
      </c>
      <c r="W193" s="2">
        <f t="shared" si="87"/>
        <v>8.720381638071828</v>
      </c>
      <c r="X193" s="2">
        <f t="shared" si="88"/>
        <v>0.13478210843496852</v>
      </c>
      <c r="Y193" s="2">
        <f t="shared" si="89"/>
        <v>2.7060224135811448</v>
      </c>
      <c r="Z193" s="2">
        <f t="shared" si="90"/>
        <v>1.1112277693515413</v>
      </c>
      <c r="AA193" s="2">
        <f t="shared" si="91"/>
        <v>0.85161381520909196</v>
      </c>
      <c r="AB193" s="2">
        <f t="shared" si="92"/>
        <v>0.38557670404488181</v>
      </c>
      <c r="AC193" s="2">
        <f t="shared" si="93"/>
        <v>11.506968619631071</v>
      </c>
      <c r="AD193" s="2">
        <f t="shared" si="94"/>
        <v>0.51466356584266792</v>
      </c>
    </row>
    <row r="194" spans="1:30">
      <c r="A194" s="1" t="s">
        <v>245</v>
      </c>
      <c r="B194" s="2">
        <v>123.54971433497694</v>
      </c>
      <c r="C194" s="2">
        <v>1.6106218893450042</v>
      </c>
      <c r="D194" s="2">
        <v>-1.687444601535657</v>
      </c>
      <c r="E194" s="2">
        <v>16.033531305772442</v>
      </c>
      <c r="F194" s="2">
        <v>184.80278949602115</v>
      </c>
      <c r="G194" s="2">
        <v>157.68515964425646</v>
      </c>
      <c r="H194" s="2">
        <v>235.52109006654828</v>
      </c>
      <c r="I194" s="2">
        <v>2.504228745005241</v>
      </c>
      <c r="J194" s="2">
        <v>42.10679012800879</v>
      </c>
      <c r="K194" s="2">
        <v>18.901177036678138</v>
      </c>
      <c r="L194" s="2">
        <v>41.519927854437015</v>
      </c>
      <c r="M194" s="2">
        <v>10.955399135485276</v>
      </c>
      <c r="N194" s="2">
        <v>278.3584583768457</v>
      </c>
      <c r="O194" s="2">
        <v>9.1192412046891214</v>
      </c>
      <c r="P194" s="1">
        <v>2.3908999999999985</v>
      </c>
      <c r="Q194" s="2">
        <f t="shared" si="81"/>
        <v>5.1674981946119463</v>
      </c>
      <c r="R194" s="2">
        <f t="shared" si="82"/>
        <v>6.7364669762223647E-2</v>
      </c>
      <c r="S194" s="2">
        <f t="shared" si="83"/>
        <v>-7.0577799219359152E-2</v>
      </c>
      <c r="T194" s="2">
        <f t="shared" si="84"/>
        <v>0.67060652079854677</v>
      </c>
      <c r="U194" s="2">
        <f t="shared" si="85"/>
        <v>7.7294236269196235</v>
      </c>
      <c r="V194" s="2">
        <f t="shared" si="86"/>
        <v>6.595221868093879</v>
      </c>
      <c r="W194" s="2">
        <f t="shared" si="87"/>
        <v>9.8507294352147081</v>
      </c>
      <c r="X194" s="2">
        <f t="shared" si="88"/>
        <v>0.10474000355536586</v>
      </c>
      <c r="Y194" s="2">
        <f t="shared" si="89"/>
        <v>1.7611271959516843</v>
      </c>
      <c r="Z194" s="2">
        <f t="shared" si="90"/>
        <v>0.7905465321292463</v>
      </c>
      <c r="AA194" s="2">
        <f t="shared" si="91"/>
        <v>1.7365815322446378</v>
      </c>
      <c r="AB194" s="2">
        <f t="shared" si="92"/>
        <v>0.45821235248171333</v>
      </c>
      <c r="AC194" s="2">
        <f t="shared" si="93"/>
        <v>11.642413249272069</v>
      </c>
      <c r="AD194" s="2">
        <f t="shared" si="94"/>
        <v>0.38141458047969917</v>
      </c>
    </row>
    <row r="195" spans="1:30">
      <c r="A195" s="1" t="s">
        <v>246</v>
      </c>
      <c r="B195" s="2">
        <v>131.12159450101299</v>
      </c>
      <c r="C195" s="2">
        <v>1.2528252366945944</v>
      </c>
      <c r="D195" s="2">
        <v>-2.0785414167831284</v>
      </c>
      <c r="E195" s="2">
        <v>12.233975870357034</v>
      </c>
      <c r="F195" s="2">
        <v>135.82773807877857</v>
      </c>
      <c r="G195" s="2">
        <v>128.28537835037065</v>
      </c>
      <c r="H195" s="2">
        <v>166.68724515430597</v>
      </c>
      <c r="I195" s="2">
        <v>1.9594246057204237</v>
      </c>
      <c r="J195" s="2">
        <v>30.084283557434556</v>
      </c>
      <c r="K195" s="2">
        <v>11.057485266978288</v>
      </c>
      <c r="L195" s="2">
        <v>20.287362380580063</v>
      </c>
      <c r="M195" s="2">
        <v>10.385361573865952</v>
      </c>
      <c r="N195" s="2">
        <v>254.27949204605355</v>
      </c>
      <c r="O195" s="2">
        <v>7.3725576065297691</v>
      </c>
      <c r="P195" s="1">
        <v>2.7381999999999991</v>
      </c>
      <c r="Q195" s="2">
        <f t="shared" si="81"/>
        <v>4.788605452524032</v>
      </c>
      <c r="R195" s="2">
        <f t="shared" si="82"/>
        <v>4.5753605897837807E-2</v>
      </c>
      <c r="S195" s="2">
        <f t="shared" si="83"/>
        <v>-7.5909043049562822E-2</v>
      </c>
      <c r="T195" s="2">
        <f t="shared" si="84"/>
        <v>0.44678898073029871</v>
      </c>
      <c r="U195" s="2">
        <f t="shared" si="85"/>
        <v>4.9604754246869698</v>
      </c>
      <c r="V195" s="2">
        <f t="shared" si="86"/>
        <v>4.6850258691976734</v>
      </c>
      <c r="W195" s="2">
        <f t="shared" si="87"/>
        <v>6.0874751718028639</v>
      </c>
      <c r="X195" s="2">
        <f t="shared" si="88"/>
        <v>7.1558856391805731E-2</v>
      </c>
      <c r="Y195" s="2">
        <f t="shared" si="89"/>
        <v>1.0986883192401786</v>
      </c>
      <c r="Z195" s="2">
        <f t="shared" si="90"/>
        <v>0.40382314173465389</v>
      </c>
      <c r="AA195" s="2">
        <f t="shared" si="91"/>
        <v>0.74090140897597223</v>
      </c>
      <c r="AB195" s="2">
        <f t="shared" si="92"/>
        <v>0.37927695470988076</v>
      </c>
      <c r="AC195" s="2">
        <f t="shared" si="93"/>
        <v>9.2863739699822379</v>
      </c>
      <c r="AD195" s="2">
        <f t="shared" si="94"/>
        <v>0.26924832395477949</v>
      </c>
    </row>
    <row r="196" spans="1:30">
      <c r="A196" s="1" t="s">
        <v>247</v>
      </c>
      <c r="B196" s="2">
        <v>83.737115625145179</v>
      </c>
      <c r="C196" s="2">
        <v>0.92840784335881321</v>
      </c>
      <c r="D196" s="2">
        <v>-2.4399985586104194</v>
      </c>
      <c r="E196" s="2">
        <v>18.061818892769477</v>
      </c>
      <c r="F196" s="2">
        <v>95.382423537490496</v>
      </c>
      <c r="G196" s="2">
        <v>82.505135337266736</v>
      </c>
      <c r="H196" s="2">
        <v>102.8082238577408</v>
      </c>
      <c r="I196" s="2">
        <v>1.532376106061236</v>
      </c>
      <c r="J196" s="2">
        <v>23.052311557613347</v>
      </c>
      <c r="K196" s="2">
        <v>16.404473522605887</v>
      </c>
      <c r="L196" s="2">
        <v>86.088139712970971</v>
      </c>
      <c r="M196" s="2">
        <v>12.062368079364381</v>
      </c>
      <c r="N196" s="2">
        <v>156.67320124781949</v>
      </c>
      <c r="O196" s="2">
        <v>3.2164338991241719</v>
      </c>
      <c r="P196" s="1">
        <v>2.2436000000000007</v>
      </c>
      <c r="Q196" s="2">
        <f t="shared" si="81"/>
        <v>3.7322658060770708</v>
      </c>
      <c r="R196" s="2">
        <f t="shared" si="82"/>
        <v>4.1380274708451285E-2</v>
      </c>
      <c r="S196" s="2">
        <f t="shared" si="83"/>
        <v>-0.10875372430961039</v>
      </c>
      <c r="T196" s="2">
        <f t="shared" si="84"/>
        <v>0.80503739047822565</v>
      </c>
      <c r="U196" s="2">
        <f t="shared" si="85"/>
        <v>4.2513114431044068</v>
      </c>
      <c r="V196" s="2">
        <f t="shared" si="86"/>
        <v>3.6773549356956101</v>
      </c>
      <c r="W196" s="2">
        <f t="shared" si="87"/>
        <v>4.5822884586263486</v>
      </c>
      <c r="X196" s="2">
        <f t="shared" si="88"/>
        <v>6.8299879927849694E-2</v>
      </c>
      <c r="Y196" s="2">
        <f t="shared" si="89"/>
        <v>1.0274697609918588</v>
      </c>
      <c r="Z196" s="2">
        <f t="shared" si="90"/>
        <v>0.73116747738482268</v>
      </c>
      <c r="AA196" s="2">
        <f t="shared" si="91"/>
        <v>3.8370538292463428</v>
      </c>
      <c r="AB196" s="2">
        <f t="shared" si="92"/>
        <v>0.53763451949386609</v>
      </c>
      <c r="AC196" s="2">
        <f t="shared" si="93"/>
        <v>6.9831164756560637</v>
      </c>
      <c r="AD196" s="2">
        <f t="shared" si="94"/>
        <v>0.14336039842771309</v>
      </c>
    </row>
    <row r="197" spans="1:30">
      <c r="A197" s="1" t="s">
        <v>248</v>
      </c>
      <c r="B197" s="2">
        <v>115.72418855419842</v>
      </c>
      <c r="C197" s="2">
        <v>1.1457967687316486</v>
      </c>
      <c r="D197" s="2">
        <v>-1.9941302729936226</v>
      </c>
      <c r="E197" s="2">
        <v>11.536148402234049</v>
      </c>
      <c r="F197" s="2">
        <v>159.77251988140776</v>
      </c>
      <c r="G197" s="2">
        <v>118.31408005642903</v>
      </c>
      <c r="H197" s="2">
        <v>138.82936600366483</v>
      </c>
      <c r="I197" s="2">
        <v>1.6731910305727471</v>
      </c>
      <c r="J197" s="2">
        <v>27.411669245687921</v>
      </c>
      <c r="K197" s="2">
        <v>11.446955426434442</v>
      </c>
      <c r="L197" s="2">
        <v>18.418735683913322</v>
      </c>
      <c r="M197" s="2">
        <v>11.456677025243373</v>
      </c>
      <c r="N197" s="2">
        <v>187.97328680146268</v>
      </c>
      <c r="O197" s="2">
        <v>5.4066173260581127</v>
      </c>
      <c r="P197" s="1">
        <v>1.0725000000000016</v>
      </c>
      <c r="Q197" s="2">
        <f t="shared" si="81"/>
        <v>10.790134130927576</v>
      </c>
      <c r="R197" s="2">
        <f t="shared" si="82"/>
        <v>0.10683419755073631</v>
      </c>
      <c r="S197" s="2">
        <f t="shared" si="83"/>
        <v>-0.18593289258681769</v>
      </c>
      <c r="T197" s="2">
        <f t="shared" si="84"/>
        <v>1.075631552655854</v>
      </c>
      <c r="U197" s="2">
        <f t="shared" si="85"/>
        <v>14.89720465094709</v>
      </c>
      <c r="V197" s="2">
        <f t="shared" si="86"/>
        <v>11.031615856077284</v>
      </c>
      <c r="W197" s="2">
        <f t="shared" si="87"/>
        <v>12.944463030644721</v>
      </c>
      <c r="X197" s="2">
        <f t="shared" si="88"/>
        <v>0.1560084876990904</v>
      </c>
      <c r="Y197" s="2">
        <f t="shared" si="89"/>
        <v>2.5558665963345346</v>
      </c>
      <c r="Z197" s="2">
        <f t="shared" si="90"/>
        <v>1.0673151912759371</v>
      </c>
      <c r="AA197" s="2">
        <f t="shared" si="91"/>
        <v>1.7173646325327083</v>
      </c>
      <c r="AB197" s="2">
        <f t="shared" si="92"/>
        <v>1.0682216340553246</v>
      </c>
      <c r="AC197" s="2">
        <f t="shared" si="93"/>
        <v>17.526646788015142</v>
      </c>
      <c r="AD197" s="2">
        <f t="shared" si="94"/>
        <v>0.50411350359516127</v>
      </c>
    </row>
    <row r="198" spans="1:30">
      <c r="A198" s="1" t="s">
        <v>249</v>
      </c>
      <c r="B198" s="2">
        <v>397.3113432885292</v>
      </c>
      <c r="C198" s="2">
        <v>1.3465943619934033</v>
      </c>
      <c r="D198" s="2">
        <v>-1.768592073579228</v>
      </c>
      <c r="E198" s="2">
        <v>11.527143818097082</v>
      </c>
      <c r="F198" s="2">
        <v>276.1684257144459</v>
      </c>
      <c r="G198" s="2">
        <v>151.48265457138464</v>
      </c>
      <c r="H198" s="2">
        <v>184.05265080884874</v>
      </c>
      <c r="I198" s="2">
        <v>2.8744715236478058</v>
      </c>
      <c r="J198" s="2">
        <v>39.117571788189316</v>
      </c>
      <c r="K198" s="2">
        <v>15.001526964804089</v>
      </c>
      <c r="L198" s="2">
        <v>35.919741247962115</v>
      </c>
      <c r="M198" s="2">
        <v>10.954978071309633</v>
      </c>
      <c r="N198" s="2">
        <v>368.8910751821893</v>
      </c>
      <c r="O198" s="2">
        <v>8.9869908494728836</v>
      </c>
      <c r="P198" s="1">
        <v>2.5415000000000028</v>
      </c>
      <c r="Q198" s="2">
        <f t="shared" si="81"/>
        <v>15.632946814421752</v>
      </c>
      <c r="R198" s="2">
        <f t="shared" si="82"/>
        <v>5.2984236159488565E-2</v>
      </c>
      <c r="S198" s="2">
        <f t="shared" si="83"/>
        <v>-6.9588513617124786E-2</v>
      </c>
      <c r="T198" s="2">
        <f t="shared" si="84"/>
        <v>0.45355671131603664</v>
      </c>
      <c r="U198" s="2">
        <f t="shared" si="85"/>
        <v>10.866355526832407</v>
      </c>
      <c r="V198" s="2">
        <f t="shared" si="86"/>
        <v>5.9603641381618919</v>
      </c>
      <c r="W198" s="2">
        <f t="shared" si="87"/>
        <v>7.2418906476037197</v>
      </c>
      <c r="X198" s="2">
        <f t="shared" si="88"/>
        <v>0.11310137806995092</v>
      </c>
      <c r="Y198" s="2">
        <f t="shared" si="89"/>
        <v>1.5391529328423874</v>
      </c>
      <c r="Z198" s="2">
        <f t="shared" si="90"/>
        <v>0.59026271748196235</v>
      </c>
      <c r="AA198" s="2">
        <f t="shared" si="91"/>
        <v>1.4133283985033278</v>
      </c>
      <c r="AB198" s="2">
        <f t="shared" si="92"/>
        <v>0.43104379584141733</v>
      </c>
      <c r="AC198" s="2">
        <f t="shared" si="93"/>
        <v>14.514699003824076</v>
      </c>
      <c r="AD198" s="2">
        <f t="shared" si="94"/>
        <v>0.35360971274730962</v>
      </c>
    </row>
    <row r="199" spans="1:30">
      <c r="A199" s="1" t="s">
        <v>250</v>
      </c>
      <c r="B199" s="2">
        <v>318.26313435228332</v>
      </c>
      <c r="C199" s="2">
        <v>2.784114983832898</v>
      </c>
      <c r="D199" s="2">
        <v>-1.7251178281149802</v>
      </c>
      <c r="E199" s="2">
        <v>17.634007362131275</v>
      </c>
      <c r="F199" s="2">
        <v>441.13297119030557</v>
      </c>
      <c r="G199" s="2">
        <v>232.34914081864508</v>
      </c>
      <c r="H199" s="2">
        <v>237.72454318522156</v>
      </c>
      <c r="I199" s="2">
        <v>3.9787030898551348</v>
      </c>
      <c r="J199" s="2">
        <v>72.090024609342208</v>
      </c>
      <c r="K199" s="2">
        <v>21.865954339346434</v>
      </c>
      <c r="L199" s="2">
        <v>31.439564733408147</v>
      </c>
      <c r="M199" s="2">
        <v>11.419808007841198</v>
      </c>
      <c r="N199" s="2">
        <v>468.88380157039933</v>
      </c>
      <c r="O199" s="2">
        <v>14.841343270597207</v>
      </c>
      <c r="P199" s="1">
        <v>2.4531000000000027</v>
      </c>
      <c r="Q199" s="2">
        <f t="shared" si="81"/>
        <v>12.973916038982633</v>
      </c>
      <c r="R199" s="2">
        <f t="shared" si="82"/>
        <v>0.11349374195234174</v>
      </c>
      <c r="S199" s="2">
        <f t="shared" si="83"/>
        <v>-7.0323991199501792E-2</v>
      </c>
      <c r="T199" s="2">
        <f t="shared" si="84"/>
        <v>0.71884584249036965</v>
      </c>
      <c r="U199" s="2">
        <f t="shared" si="85"/>
        <v>17.982673808255072</v>
      </c>
      <c r="V199" s="2">
        <f t="shared" si="86"/>
        <v>9.4716538591433217</v>
      </c>
      <c r="W199" s="2">
        <f t="shared" si="87"/>
        <v>9.6907807747430326</v>
      </c>
      <c r="X199" s="2">
        <f t="shared" si="88"/>
        <v>0.16219082344197672</v>
      </c>
      <c r="Y199" s="2">
        <f t="shared" si="89"/>
        <v>2.9387315889830066</v>
      </c>
      <c r="Z199" s="2">
        <f t="shared" si="90"/>
        <v>0.89136008884050422</v>
      </c>
      <c r="AA199" s="2">
        <f t="shared" si="91"/>
        <v>1.2816258910524687</v>
      </c>
      <c r="AB199" s="2">
        <f t="shared" si="92"/>
        <v>0.46552558019816503</v>
      </c>
      <c r="AC199" s="2">
        <f t="shared" si="93"/>
        <v>19.113929377946224</v>
      </c>
      <c r="AD199" s="2">
        <f t="shared" si="94"/>
        <v>0.6050035983285309</v>
      </c>
    </row>
    <row r="200" spans="1:30">
      <c r="A200" s="1" t="s">
        <v>251</v>
      </c>
      <c r="B200" s="2">
        <v>248.68952909462675</v>
      </c>
      <c r="C200" s="2">
        <v>1.3201229792895837</v>
      </c>
      <c r="D200" s="2">
        <v>-1.9583760055341697</v>
      </c>
      <c r="E200" s="2">
        <v>12.866541367442098</v>
      </c>
      <c r="F200" s="2">
        <v>365.1607612874144</v>
      </c>
      <c r="G200" s="2">
        <v>164.66304559473679</v>
      </c>
      <c r="H200" s="2">
        <v>206.45839678665567</v>
      </c>
      <c r="I200" s="2">
        <v>2.800888525713022</v>
      </c>
      <c r="J200" s="2">
        <v>37.087808394046547</v>
      </c>
      <c r="K200" s="2">
        <v>12.422923363779759</v>
      </c>
      <c r="L200" s="2">
        <v>33.810619809357647</v>
      </c>
      <c r="M200" s="2">
        <v>13.688897094778593</v>
      </c>
      <c r="N200" s="2">
        <v>461.71337800868702</v>
      </c>
      <c r="O200" s="2">
        <v>11.128149485743258</v>
      </c>
      <c r="P200" s="1">
        <v>2.5150000000000006</v>
      </c>
      <c r="Q200" s="2">
        <f t="shared" si="81"/>
        <v>9.8882516538618983</v>
      </c>
      <c r="R200" s="2">
        <f t="shared" si="82"/>
        <v>5.2489979295808488E-2</v>
      </c>
      <c r="S200" s="2">
        <f t="shared" si="83"/>
        <v>-7.7867833222034569E-2</v>
      </c>
      <c r="T200" s="2">
        <f t="shared" si="84"/>
        <v>0.51159210208517281</v>
      </c>
      <c r="U200" s="2">
        <f t="shared" si="85"/>
        <v>14.519314564111902</v>
      </c>
      <c r="V200" s="2">
        <f t="shared" si="86"/>
        <v>6.5472383934288976</v>
      </c>
      <c r="W200" s="2">
        <f t="shared" si="87"/>
        <v>8.2090813831672218</v>
      </c>
      <c r="X200" s="2">
        <f t="shared" si="88"/>
        <v>0.11136733700648198</v>
      </c>
      <c r="Y200" s="2">
        <f t="shared" si="89"/>
        <v>1.4746643496638785</v>
      </c>
      <c r="Z200" s="2">
        <f t="shared" si="90"/>
        <v>0.49395321525963254</v>
      </c>
      <c r="AA200" s="2">
        <f t="shared" si="91"/>
        <v>1.344358640531119</v>
      </c>
      <c r="AB200" s="2">
        <f t="shared" si="92"/>
        <v>0.54429014293354239</v>
      </c>
      <c r="AC200" s="2">
        <f t="shared" si="93"/>
        <v>18.358384811478608</v>
      </c>
      <c r="AD200" s="2">
        <f t="shared" si="94"/>
        <v>0.44247115251464231</v>
      </c>
    </row>
    <row r="201" spans="1:30">
      <c r="A201" s="1" t="s">
        <v>252</v>
      </c>
      <c r="B201" s="2">
        <v>258.4038992156789</v>
      </c>
      <c r="C201" s="2">
        <v>1.4632271407105597</v>
      </c>
      <c r="D201" s="2">
        <v>-1.3442908312898798</v>
      </c>
      <c r="E201" s="2">
        <v>17.309292730599736</v>
      </c>
      <c r="F201" s="2">
        <v>212.57547092905463</v>
      </c>
      <c r="G201" s="2">
        <v>143.3464787480884</v>
      </c>
      <c r="H201" s="2">
        <v>219.29640573038861</v>
      </c>
      <c r="I201" s="2">
        <v>3.4368867320569332</v>
      </c>
      <c r="J201" s="2">
        <v>37.699440633823201</v>
      </c>
      <c r="K201" s="2">
        <v>11.791530108666596</v>
      </c>
      <c r="L201" s="2">
        <v>23.14686816793056</v>
      </c>
      <c r="M201" s="2">
        <v>10.906862387343217</v>
      </c>
      <c r="N201" s="2">
        <v>389.16687929890378</v>
      </c>
      <c r="O201" s="2">
        <v>7.4639772652985066</v>
      </c>
      <c r="P201" s="1">
        <v>2.84</v>
      </c>
      <c r="Q201" s="2">
        <f t="shared" si="81"/>
        <v>9.0987288456224977</v>
      </c>
      <c r="R201" s="2">
        <f t="shared" si="82"/>
        <v>5.1522082419385912E-2</v>
      </c>
      <c r="S201" s="2">
        <f t="shared" si="83"/>
        <v>-4.7334184200347885E-2</v>
      </c>
      <c r="T201" s="2">
        <f t="shared" si="84"/>
        <v>0.6094821384013992</v>
      </c>
      <c r="U201" s="2">
        <f t="shared" si="85"/>
        <v>7.4850517932765728</v>
      </c>
      <c r="V201" s="2">
        <f t="shared" si="86"/>
        <v>5.0474112235242403</v>
      </c>
      <c r="W201" s="2">
        <f t="shared" si="87"/>
        <v>7.7217044271263608</v>
      </c>
      <c r="X201" s="2">
        <f t="shared" si="88"/>
        <v>0.12101713845270894</v>
      </c>
      <c r="Y201" s="2">
        <f t="shared" si="89"/>
        <v>1.3274450927402537</v>
      </c>
      <c r="Z201" s="2">
        <f t="shared" si="90"/>
        <v>0.41519472213614778</v>
      </c>
      <c r="AA201" s="2">
        <f t="shared" si="91"/>
        <v>0.81503056929332962</v>
      </c>
      <c r="AB201" s="2">
        <f t="shared" si="92"/>
        <v>0.38404445025856399</v>
      </c>
      <c r="AC201" s="2">
        <f t="shared" si="93"/>
        <v>13.703059130243092</v>
      </c>
      <c r="AD201" s="2">
        <f t="shared" si="94"/>
        <v>0.26281610089079249</v>
      </c>
    </row>
    <row r="202" spans="1:30">
      <c r="A202" s="1" t="s">
        <v>253</v>
      </c>
      <c r="B202" s="2">
        <v>127.31862954884596</v>
      </c>
      <c r="C202" s="2">
        <v>0.64372957584988777</v>
      </c>
      <c r="D202" s="2">
        <v>-1.5934994640725706</v>
      </c>
      <c r="E202" s="2">
        <v>7.7195793540760489</v>
      </c>
      <c r="F202" s="2">
        <v>182.46227792675242</v>
      </c>
      <c r="G202" s="2">
        <v>91.143585109239126</v>
      </c>
      <c r="H202" s="2">
        <v>131.83745922310348</v>
      </c>
      <c r="I202" s="2">
        <v>1.6536529683191801</v>
      </c>
      <c r="J202" s="2">
        <v>21.38375179531549</v>
      </c>
      <c r="K202" s="2">
        <v>4.7492904112540977</v>
      </c>
      <c r="L202" s="2">
        <v>21.959965043867371</v>
      </c>
      <c r="M202" s="2">
        <v>13.220753813842462</v>
      </c>
      <c r="N202" s="2">
        <v>150.83303174423318</v>
      </c>
      <c r="O202" s="2">
        <v>6.1272485244279427</v>
      </c>
      <c r="P202" s="1">
        <v>1.8265000000000029</v>
      </c>
      <c r="Q202" s="2">
        <f t="shared" si="81"/>
        <v>6.970633974752027</v>
      </c>
      <c r="R202" s="2">
        <f t="shared" si="82"/>
        <v>3.5243885893779726E-2</v>
      </c>
      <c r="S202" s="2">
        <f t="shared" si="83"/>
        <v>-8.7243332278815672E-2</v>
      </c>
      <c r="T202" s="2">
        <f t="shared" si="84"/>
        <v>0.42264327150703734</v>
      </c>
      <c r="U202" s="2">
        <f t="shared" si="85"/>
        <v>9.9897223064194982</v>
      </c>
      <c r="V202" s="2">
        <f t="shared" si="86"/>
        <v>4.9900676216391444</v>
      </c>
      <c r="W202" s="2">
        <f t="shared" si="87"/>
        <v>7.2180377346347262</v>
      </c>
      <c r="X202" s="2">
        <f t="shared" si="88"/>
        <v>9.0536707819281553E-2</v>
      </c>
      <c r="Y202" s="2">
        <f t="shared" si="89"/>
        <v>1.1707501667295623</v>
      </c>
      <c r="Z202" s="2">
        <f t="shared" si="90"/>
        <v>0.26002137482913168</v>
      </c>
      <c r="AA202" s="2">
        <f t="shared" si="91"/>
        <v>1.2022975660480339</v>
      </c>
      <c r="AB202" s="2">
        <f t="shared" si="92"/>
        <v>0.72382993779591798</v>
      </c>
      <c r="AC202" s="2">
        <f t="shared" si="93"/>
        <v>8.2580362301797408</v>
      </c>
      <c r="AD202" s="2">
        <f t="shared" si="94"/>
        <v>0.33546392140311704</v>
      </c>
    </row>
    <row r="203" spans="1:30">
      <c r="A203" s="1" t="s">
        <v>254</v>
      </c>
      <c r="B203" s="2">
        <v>83.696520708610436</v>
      </c>
      <c r="C203" s="2">
        <v>-3.193642280233816E-2</v>
      </c>
      <c r="D203" s="2">
        <v>-1.4722400502494071</v>
      </c>
      <c r="E203" s="2">
        <v>1.2221442196141117</v>
      </c>
      <c r="F203" s="2">
        <v>141.42439037124458</v>
      </c>
      <c r="G203" s="2">
        <v>61.760201921453529</v>
      </c>
      <c r="H203" s="2">
        <v>50.489526904113447</v>
      </c>
      <c r="I203" s="2">
        <v>2.1214192581434745</v>
      </c>
      <c r="J203" s="2">
        <v>14.725787182954575</v>
      </c>
      <c r="K203" s="2">
        <v>2.3543872861477544</v>
      </c>
      <c r="L203" s="2">
        <v>721.89137509899103</v>
      </c>
      <c r="M203" s="2">
        <v>21.570245302737462</v>
      </c>
      <c r="N203" s="2">
        <v>49.634915875065658</v>
      </c>
      <c r="O203" s="2">
        <v>5.6734259836886274</v>
      </c>
      <c r="P203" s="1">
        <v>0.29909999999999926</v>
      </c>
      <c r="Q203" s="2">
        <f t="shared" si="81"/>
        <v>27.982788602009578</v>
      </c>
      <c r="R203" s="2">
        <f t="shared" si="82"/>
        <v>-1.0677506787809508E-2</v>
      </c>
      <c r="S203" s="2">
        <f t="shared" si="83"/>
        <v>-0.49222335347690094</v>
      </c>
      <c r="T203" s="2">
        <f t="shared" si="84"/>
        <v>0.4086072282227064</v>
      </c>
      <c r="U203" s="2">
        <f t="shared" si="85"/>
        <v>47.283313397273467</v>
      </c>
      <c r="V203" s="2">
        <f t="shared" si="86"/>
        <v>20.648680013859472</v>
      </c>
      <c r="W203" s="2">
        <f t="shared" si="87"/>
        <v>16.880483752629079</v>
      </c>
      <c r="X203" s="2">
        <f t="shared" si="88"/>
        <v>0.70926755538063524</v>
      </c>
      <c r="Y203" s="2">
        <f t="shared" si="89"/>
        <v>4.9233658251269183</v>
      </c>
      <c r="Z203" s="2">
        <f t="shared" si="90"/>
        <v>0.78715723375050495</v>
      </c>
      <c r="AA203" s="2">
        <f t="shared" si="91"/>
        <v>241.35452193212734</v>
      </c>
      <c r="AB203" s="2">
        <f t="shared" si="92"/>
        <v>7.2117169183341741</v>
      </c>
      <c r="AC203" s="2">
        <f t="shared" si="93"/>
        <v>16.59475622703637</v>
      </c>
      <c r="AD203" s="2">
        <f t="shared" si="94"/>
        <v>1.8968324920389976</v>
      </c>
    </row>
    <row r="204" spans="1:30">
      <c r="A204" s="1" t="s">
        <v>255</v>
      </c>
      <c r="B204" s="2">
        <v>250.89360408658422</v>
      </c>
      <c r="C204" s="2">
        <v>0.32387589763372848</v>
      </c>
      <c r="D204" s="2">
        <v>-1.5244525161637161</v>
      </c>
      <c r="E204" s="2">
        <v>1.6410714243541475</v>
      </c>
      <c r="F204" s="2">
        <v>287.15005696178673</v>
      </c>
      <c r="G204" s="2">
        <v>99.179537828230252</v>
      </c>
      <c r="H204" s="2">
        <v>90.671072073827148</v>
      </c>
      <c r="I204" s="2">
        <v>3.1010374949938946</v>
      </c>
      <c r="J204" s="2">
        <v>23.538262097484477</v>
      </c>
      <c r="K204" s="2">
        <v>4.416856001366785</v>
      </c>
      <c r="L204" s="2">
        <v>8.812287844806912</v>
      </c>
      <c r="M204" s="2">
        <v>17.263007217410397</v>
      </c>
      <c r="N204" s="2">
        <v>115.28977252677693</v>
      </c>
      <c r="O204" s="2">
        <v>7.8826790435877641</v>
      </c>
      <c r="P204" s="1">
        <v>0.51510000000000034</v>
      </c>
      <c r="Q204" s="2">
        <f t="shared" si="81"/>
        <v>48.707746862081933</v>
      </c>
      <c r="R204" s="2">
        <f t="shared" si="82"/>
        <v>6.287631481920565E-2</v>
      </c>
      <c r="S204" s="2">
        <f t="shared" si="83"/>
        <v>-0.29595273076367989</v>
      </c>
      <c r="T204" s="2">
        <f t="shared" si="84"/>
        <v>0.31859278282938197</v>
      </c>
      <c r="U204" s="2">
        <f t="shared" si="85"/>
        <v>55.746468057034861</v>
      </c>
      <c r="V204" s="2">
        <f t="shared" si="86"/>
        <v>19.254423961993826</v>
      </c>
      <c r="W204" s="2">
        <f t="shared" si="87"/>
        <v>17.602615428815199</v>
      </c>
      <c r="X204" s="2">
        <f t="shared" si="88"/>
        <v>0.60202630459986262</v>
      </c>
      <c r="Y204" s="2">
        <f t="shared" si="89"/>
        <v>4.5696490191194838</v>
      </c>
      <c r="Z204" s="2">
        <f t="shared" si="90"/>
        <v>0.8574754419271563</v>
      </c>
      <c r="AA204" s="2">
        <f t="shared" si="91"/>
        <v>1.7107916608050682</v>
      </c>
      <c r="AB204" s="2">
        <f t="shared" si="92"/>
        <v>3.3513894811513079</v>
      </c>
      <c r="AC204" s="2">
        <f t="shared" si="93"/>
        <v>22.382017574602379</v>
      </c>
      <c r="AD204" s="2">
        <f t="shared" si="94"/>
        <v>1.5303201404752009</v>
      </c>
    </row>
    <row r="205" spans="1:30">
      <c r="A205" s="1" t="s">
        <v>256</v>
      </c>
      <c r="B205" s="2">
        <v>128.98859272268857</v>
      </c>
      <c r="C205" s="2">
        <v>0.18412612603861686</v>
      </c>
      <c r="D205" s="2">
        <v>-1.3364560990071328</v>
      </c>
      <c r="E205" s="2">
        <v>0.72092921121500675</v>
      </c>
      <c r="F205" s="2">
        <v>170.58485261354016</v>
      </c>
      <c r="G205" s="2">
        <v>73.828685743132212</v>
      </c>
      <c r="H205" s="2">
        <v>247.49566064927043</v>
      </c>
      <c r="I205" s="2">
        <v>6.6344988362059354</v>
      </c>
      <c r="J205" s="2">
        <v>21.462590157973935</v>
      </c>
      <c r="K205" s="2">
        <v>4.4494992595534448</v>
      </c>
      <c r="L205" s="2">
        <v>12.675329482632669</v>
      </c>
      <c r="M205" s="2">
        <v>17.782927995928304</v>
      </c>
      <c r="N205" s="2">
        <v>120.44164226302728</v>
      </c>
      <c r="O205" s="2">
        <v>6.786867341251325</v>
      </c>
      <c r="P205" s="1">
        <v>0.66469999999999985</v>
      </c>
      <c r="Q205" s="2">
        <f t="shared" si="81"/>
        <v>19.405535237353483</v>
      </c>
      <c r="R205" s="2">
        <f t="shared" si="82"/>
        <v>2.7700635781347512E-2</v>
      </c>
      <c r="S205" s="2">
        <f t="shared" si="83"/>
        <v>-0.20106154641298829</v>
      </c>
      <c r="T205" s="2">
        <f t="shared" si="84"/>
        <v>0.10845933672559153</v>
      </c>
      <c r="U205" s="2">
        <f t="shared" si="85"/>
        <v>25.663435025355835</v>
      </c>
      <c r="V205" s="2">
        <f t="shared" si="86"/>
        <v>11.107068714176656</v>
      </c>
      <c r="W205" s="2">
        <f t="shared" si="87"/>
        <v>37.234189957765985</v>
      </c>
      <c r="X205" s="2">
        <f t="shared" si="88"/>
        <v>0.99811927729892236</v>
      </c>
      <c r="Y205" s="2">
        <f t="shared" si="89"/>
        <v>3.2289138194635085</v>
      </c>
      <c r="Z205" s="2">
        <f t="shared" si="90"/>
        <v>0.66939961780554325</v>
      </c>
      <c r="AA205" s="2">
        <f t="shared" si="91"/>
        <v>1.9069248507044794</v>
      </c>
      <c r="AB205" s="2">
        <f t="shared" si="92"/>
        <v>2.6753314270991893</v>
      </c>
      <c r="AC205" s="2">
        <f t="shared" si="93"/>
        <v>18.119699452839974</v>
      </c>
      <c r="AD205" s="2">
        <f t="shared" si="94"/>
        <v>1.021042175605736</v>
      </c>
    </row>
    <row r="206" spans="1:30">
      <c r="A206" s="1" t="s">
        <v>257</v>
      </c>
      <c r="B206" s="2">
        <v>115.42806285551889</v>
      </c>
      <c r="C206" s="2">
        <v>0.17499377160543625</v>
      </c>
      <c r="D206" s="2">
        <v>-1.3535211725158705</v>
      </c>
      <c r="E206" s="2">
        <v>1.4605821090171456</v>
      </c>
      <c r="F206" s="2">
        <v>127.50341715472362</v>
      </c>
      <c r="G206" s="2">
        <v>72.225819831517171</v>
      </c>
      <c r="H206" s="2">
        <v>297.65600190482161</v>
      </c>
      <c r="I206" s="2">
        <v>72.822204562347551</v>
      </c>
      <c r="J206" s="2">
        <v>113.2699684688466</v>
      </c>
      <c r="K206" s="2">
        <v>6.1610197801158995</v>
      </c>
      <c r="L206" s="2">
        <v>72.00408477496849</v>
      </c>
      <c r="M206" s="2">
        <v>23.455015025102639</v>
      </c>
      <c r="N206" s="2">
        <v>166.57800486826596</v>
      </c>
      <c r="O206" s="2">
        <v>10.304508775507449</v>
      </c>
      <c r="P206" s="1">
        <v>0.98440000000000083</v>
      </c>
      <c r="Q206" s="2">
        <f t="shared" si="81"/>
        <v>11.725727636684153</v>
      </c>
      <c r="R206" s="2">
        <f t="shared" si="82"/>
        <v>1.777669358039782E-2</v>
      </c>
      <c r="S206" s="2">
        <f t="shared" si="83"/>
        <v>-0.1374970715680485</v>
      </c>
      <c r="T206" s="2">
        <f t="shared" si="84"/>
        <v>0.14837282700296062</v>
      </c>
      <c r="U206" s="2">
        <f t="shared" si="85"/>
        <v>12.952399142088939</v>
      </c>
      <c r="V206" s="2">
        <f t="shared" si="86"/>
        <v>7.3370398040956024</v>
      </c>
      <c r="W206" s="2">
        <f t="shared" si="87"/>
        <v>30.237302103293516</v>
      </c>
      <c r="X206" s="2">
        <f t="shared" si="88"/>
        <v>7.3976233809780059</v>
      </c>
      <c r="Y206" s="2">
        <f t="shared" si="89"/>
        <v>11.506498219102653</v>
      </c>
      <c r="Z206" s="2">
        <f t="shared" si="90"/>
        <v>0.62586547949165927</v>
      </c>
      <c r="AA206" s="2">
        <f t="shared" si="91"/>
        <v>7.3145149100943145</v>
      </c>
      <c r="AB206" s="2">
        <f t="shared" si="92"/>
        <v>2.3826711728060364</v>
      </c>
      <c r="AC206" s="2">
        <f t="shared" si="93"/>
        <v>16.921780258864878</v>
      </c>
      <c r="AD206" s="2">
        <f t="shared" si="94"/>
        <v>1.0467806557809265</v>
      </c>
    </row>
    <row r="207" spans="1:30">
      <c r="A207" s="1" t="s">
        <v>258</v>
      </c>
      <c r="B207" s="2">
        <v>54.629418965538513</v>
      </c>
      <c r="C207" s="2">
        <v>4.10137315719047E-3</v>
      </c>
      <c r="D207" s="2">
        <v>-1.5541001212088945</v>
      </c>
      <c r="E207" s="2">
        <v>1.5719238116574812</v>
      </c>
      <c r="F207" s="2">
        <v>47.016641600088164</v>
      </c>
      <c r="G207" s="2">
        <v>26.678023124385927</v>
      </c>
      <c r="H207" s="2">
        <v>237.08295232830505</v>
      </c>
      <c r="I207" s="2">
        <v>25.814876047445782</v>
      </c>
      <c r="J207" s="2">
        <v>95.384076671741397</v>
      </c>
      <c r="K207" s="2">
        <v>1.5147954110391937</v>
      </c>
      <c r="L207" s="2">
        <v>18.585942415784949</v>
      </c>
      <c r="M207" s="2">
        <v>20.360670196739232</v>
      </c>
      <c r="N207" s="2">
        <v>59.850055582967371</v>
      </c>
      <c r="O207" s="2">
        <v>3.4096014821304022</v>
      </c>
      <c r="P207" s="1">
        <v>0.78969999999999985</v>
      </c>
      <c r="Q207" s="2">
        <f t="shared" si="81"/>
        <v>6.9177433158843264</v>
      </c>
      <c r="R207" s="2">
        <f t="shared" si="82"/>
        <v>5.1935838384075869E-4</v>
      </c>
      <c r="S207" s="2">
        <f t="shared" si="83"/>
        <v>-0.19679626708989423</v>
      </c>
      <c r="T207" s="2">
        <f t="shared" si="84"/>
        <v>0.19905328753418786</v>
      </c>
      <c r="U207" s="2">
        <f t="shared" si="85"/>
        <v>5.9537345321119641</v>
      </c>
      <c r="V207" s="2">
        <f t="shared" si="86"/>
        <v>3.3782478313772235</v>
      </c>
      <c r="W207" s="2">
        <f t="shared" si="87"/>
        <v>30.021901016627215</v>
      </c>
      <c r="X207" s="2">
        <f t="shared" si="88"/>
        <v>3.2689472011454717</v>
      </c>
      <c r="Y207" s="2">
        <f t="shared" si="89"/>
        <v>12.078520535866964</v>
      </c>
      <c r="Z207" s="2">
        <f t="shared" si="90"/>
        <v>0.19181909725708421</v>
      </c>
      <c r="AA207" s="2">
        <f t="shared" si="91"/>
        <v>2.3535446898550023</v>
      </c>
      <c r="AB207" s="2">
        <f t="shared" si="92"/>
        <v>2.5782791182397413</v>
      </c>
      <c r="AC207" s="2">
        <f t="shared" si="93"/>
        <v>7.5788344413026962</v>
      </c>
      <c r="AD207" s="2">
        <f t="shared" si="94"/>
        <v>0.43175908346592412</v>
      </c>
    </row>
    <row r="208" spans="1:30" s="68" customFormat="1"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30">
      <c r="A209" s="1" t="s">
        <v>259</v>
      </c>
      <c r="B209" s="2">
        <v>1.1220917776501771</v>
      </c>
      <c r="C209" s="2">
        <v>0.17863115846371427</v>
      </c>
      <c r="D209" s="2">
        <v>-2.1439544596158107</v>
      </c>
      <c r="E209" s="2">
        <v>26.095479912827713</v>
      </c>
      <c r="F209" s="2">
        <v>29.576802595583644</v>
      </c>
      <c r="G209" s="2">
        <v>31.572145629644702</v>
      </c>
      <c r="H209" s="2">
        <v>181.94568985547664</v>
      </c>
      <c r="I209" s="2">
        <v>1.1428491333303425</v>
      </c>
      <c r="J209" s="2">
        <v>9.1303630070662223</v>
      </c>
      <c r="K209" s="2">
        <v>51.611896985123153</v>
      </c>
      <c r="L209" s="2">
        <v>114.47221707071425</v>
      </c>
      <c r="M209" s="2">
        <v>13.360920242797826</v>
      </c>
      <c r="N209" s="2">
        <v>12.986764570092118</v>
      </c>
      <c r="O209" s="2">
        <v>0.67891129895753854</v>
      </c>
      <c r="P209" s="1">
        <v>1.3921000000000028</v>
      </c>
      <c r="Q209" s="2">
        <f>(B209*0.1)/P209</f>
        <v>8.0604250962587082E-2</v>
      </c>
      <c r="R209" s="2">
        <f t="shared" ref="R209:R246" si="95">(C209*0.1)/P209</f>
        <v>1.2831776342483579E-2</v>
      </c>
      <c r="S209" s="2">
        <f t="shared" ref="S209:S246" si="96">(D209*0.1)/P209</f>
        <v>-0.1540086530864023</v>
      </c>
      <c r="T209" s="2">
        <f t="shared" ref="T209:T246" si="97">(E209*0.1)/P209</f>
        <v>1.8745406158198163</v>
      </c>
      <c r="U209" s="2">
        <f t="shared" ref="U209:U246" si="98">(F209*0.1)/P209</f>
        <v>2.1246176708270661</v>
      </c>
      <c r="V209" s="2">
        <f t="shared" ref="V209:V246" si="99">(G209*0.1)/P209</f>
        <v>2.2679509826624984</v>
      </c>
      <c r="W209" s="2">
        <f t="shared" ref="W209:W246" si="100">(H209*0.1)/P209</f>
        <v>13.069872125240735</v>
      </c>
      <c r="X209" s="2">
        <f t="shared" ref="X209:X246" si="101">(I209*0.1)/P209</f>
        <v>8.209533318945049E-2</v>
      </c>
      <c r="Y209" s="2">
        <f t="shared" ref="Y209:Y246" si="102">(J209*0.1)/P209</f>
        <v>0.65586976561067478</v>
      </c>
      <c r="Z209" s="2">
        <f t="shared" ref="Z209:Z246" si="103">(K209*0.1)/P209</f>
        <v>3.7074848778911758</v>
      </c>
      <c r="AA209" s="2">
        <f t="shared" ref="AA209:AA246" si="104">(L209*0.1)/P209</f>
        <v>8.2229880806489497</v>
      </c>
      <c r="AB209" s="2">
        <f t="shared" ref="AB209:AB246" si="105">(M209*0.1)/P209</f>
        <v>0.95976727554039221</v>
      </c>
      <c r="AC209" s="2">
        <f t="shared" ref="AC209:AC246" si="106">(N209*0.1)/P209</f>
        <v>0.93289020688830504</v>
      </c>
      <c r="AD209" s="2">
        <f t="shared" ref="AD209:AD246" si="107">(O209*0.1)/P209</f>
        <v>4.8768859920805777E-2</v>
      </c>
    </row>
    <row r="210" spans="1:30">
      <c r="A210" s="1" t="s">
        <v>260</v>
      </c>
      <c r="B210" s="2">
        <v>2.2381309320413201</v>
      </c>
      <c r="C210" s="2">
        <v>8.4025601686116863E-2</v>
      </c>
      <c r="D210" s="2">
        <v>-1.6330838797937008</v>
      </c>
      <c r="E210" s="2">
        <v>25.953519050647905</v>
      </c>
      <c r="F210" s="2">
        <v>28.038348399967475</v>
      </c>
      <c r="G210" s="2">
        <v>25.921283638743482</v>
      </c>
      <c r="H210" s="2">
        <v>141.08777351043324</v>
      </c>
      <c r="I210" s="2">
        <v>0.78765631363246491</v>
      </c>
      <c r="J210" s="2">
        <v>7.1080808516364966</v>
      </c>
      <c r="K210" s="2">
        <v>58.74580854476033</v>
      </c>
      <c r="L210" s="2">
        <v>100.48839150332017</v>
      </c>
      <c r="M210" s="2">
        <v>14.1538754110796</v>
      </c>
      <c r="N210" s="2">
        <v>14.059004515582592</v>
      </c>
      <c r="O210" s="2">
        <v>0.18543284168126967</v>
      </c>
      <c r="P210" s="1">
        <v>1.3426000000000009</v>
      </c>
      <c r="Q210" s="2">
        <f>(B210*0.1)/P210</f>
        <v>0.16670124624171895</v>
      </c>
      <c r="R210" s="2">
        <f t="shared" si="95"/>
        <v>6.258424079108954E-3</v>
      </c>
      <c r="S210" s="2">
        <f t="shared" si="96"/>
        <v>-0.12163592133127511</v>
      </c>
      <c r="T210" s="2">
        <f t="shared" si="97"/>
        <v>1.933079029543266</v>
      </c>
      <c r="U210" s="2">
        <f t="shared" si="98"/>
        <v>2.0883620140002579</v>
      </c>
      <c r="V210" s="2">
        <f t="shared" si="99"/>
        <v>1.9306780603860767</v>
      </c>
      <c r="W210" s="2">
        <f t="shared" si="100"/>
        <v>10.508548600508949</v>
      </c>
      <c r="X210" s="2">
        <f t="shared" si="101"/>
        <v>5.8666491407155102E-2</v>
      </c>
      <c r="Y210" s="2">
        <f t="shared" si="102"/>
        <v>0.52942654935472155</v>
      </c>
      <c r="Z210" s="2">
        <f t="shared" si="103"/>
        <v>4.3755257369849758</v>
      </c>
      <c r="AA210" s="2">
        <f t="shared" si="104"/>
        <v>7.4846113141159032</v>
      </c>
      <c r="AB210" s="2">
        <f t="shared" si="105"/>
        <v>1.0542138694383727</v>
      </c>
      <c r="AC210" s="2">
        <f t="shared" si="106"/>
        <v>1.0471476624149101</v>
      </c>
      <c r="AD210" s="2">
        <f t="shared" si="107"/>
        <v>1.3811473386062085E-2</v>
      </c>
    </row>
    <row r="211" spans="1:30">
      <c r="A211" s="1" t="s">
        <v>261</v>
      </c>
      <c r="B211" s="2">
        <v>-0.26652830173096925</v>
      </c>
      <c r="C211" s="2">
        <v>0.1799161463917727</v>
      </c>
      <c r="D211" s="2">
        <v>-1.8536687777957002</v>
      </c>
      <c r="E211" s="2">
        <v>19.610846748016769</v>
      </c>
      <c r="F211" s="2">
        <v>22.582701242023504</v>
      </c>
      <c r="G211" s="2">
        <v>33.57428335003052</v>
      </c>
      <c r="H211" s="2">
        <v>118.17104570831448</v>
      </c>
      <c r="I211" s="2">
        <v>0.66238538561657878</v>
      </c>
      <c r="J211" s="2">
        <v>6.1090512034115703</v>
      </c>
      <c r="K211" s="2">
        <v>42.288609862087931</v>
      </c>
      <c r="L211" s="2">
        <v>92.737114233147494</v>
      </c>
      <c r="M211" s="2">
        <v>16.680744893341377</v>
      </c>
      <c r="N211" s="2">
        <v>9.3976864337590502</v>
      </c>
      <c r="O211" s="2">
        <v>-0.31495297460903071</v>
      </c>
      <c r="P211" s="1">
        <v>1.2215999999999987</v>
      </c>
      <c r="Q211" s="2">
        <f t="shared" ref="Q211:Q246" si="108">(B211*0.1)/P211</f>
        <v>-2.1817968380072821E-2</v>
      </c>
      <c r="R211" s="2">
        <f t="shared" si="95"/>
        <v>1.472790982250924E-2</v>
      </c>
      <c r="S211" s="2">
        <f t="shared" si="96"/>
        <v>-0.1517410590860922</v>
      </c>
      <c r="T211" s="2">
        <f t="shared" si="97"/>
        <v>1.6053410893923372</v>
      </c>
      <c r="U211" s="2">
        <f t="shared" si="98"/>
        <v>1.8486166701067068</v>
      </c>
      <c r="V211" s="2">
        <f t="shared" si="99"/>
        <v>2.7483859978741449</v>
      </c>
      <c r="W211" s="2">
        <f t="shared" si="100"/>
        <v>9.6734647763846269</v>
      </c>
      <c r="X211" s="2">
        <f t="shared" si="101"/>
        <v>5.4222772234494072E-2</v>
      </c>
      <c r="Y211" s="2">
        <f t="shared" si="102"/>
        <v>0.50008605135982132</v>
      </c>
      <c r="Z211" s="2">
        <f t="shared" si="103"/>
        <v>3.4617395106489828</v>
      </c>
      <c r="AA211" s="2">
        <f t="shared" si="104"/>
        <v>7.5914468101790762</v>
      </c>
      <c r="AB211" s="2">
        <f t="shared" si="105"/>
        <v>1.3654833737181888</v>
      </c>
      <c r="AC211" s="2">
        <f t="shared" si="106"/>
        <v>0.76929325751138344</v>
      </c>
      <c r="AD211" s="2">
        <f t="shared" si="107"/>
        <v>-2.5782005125166263E-2</v>
      </c>
    </row>
    <row r="212" spans="1:30">
      <c r="A212" s="1" t="s">
        <v>262</v>
      </c>
      <c r="B212" s="2">
        <v>232.08166420961714</v>
      </c>
      <c r="C212" s="2">
        <v>1.1027909050980258</v>
      </c>
      <c r="D212" s="2">
        <v>-1.1652534498383007</v>
      </c>
      <c r="E212" s="2">
        <v>29.245009511299237</v>
      </c>
      <c r="F212" s="2">
        <v>240.80668358737177</v>
      </c>
      <c r="G212" s="2">
        <v>149.50334055001818</v>
      </c>
      <c r="H212" s="2">
        <v>130.4596472726536</v>
      </c>
      <c r="I212" s="2">
        <v>2.5686517880884412</v>
      </c>
      <c r="J212" s="2">
        <v>60.903121433524369</v>
      </c>
      <c r="K212" s="2">
        <v>36.67743188307017</v>
      </c>
      <c r="L212" s="2">
        <v>64.414222389463418</v>
      </c>
      <c r="M212" s="2">
        <v>13.595604804969685</v>
      </c>
      <c r="N212" s="2">
        <v>100.00898801867409</v>
      </c>
      <c r="O212" s="2">
        <v>14.395281765885699</v>
      </c>
      <c r="P212" s="1">
        <v>0.69450000000000145</v>
      </c>
      <c r="Q212" s="2">
        <f t="shared" si="108"/>
        <v>33.417086279282458</v>
      </c>
      <c r="R212" s="2">
        <f t="shared" si="95"/>
        <v>0.15878918719913945</v>
      </c>
      <c r="S212" s="2">
        <f t="shared" si="96"/>
        <v>-0.1677830741307845</v>
      </c>
      <c r="T212" s="2">
        <f t="shared" si="97"/>
        <v>4.2109444940675562</v>
      </c>
      <c r="U212" s="2">
        <f t="shared" si="98"/>
        <v>34.673388565496225</v>
      </c>
      <c r="V212" s="2">
        <f t="shared" si="99"/>
        <v>21.526758898490694</v>
      </c>
      <c r="W212" s="2">
        <f t="shared" si="100"/>
        <v>18.784686432347492</v>
      </c>
      <c r="X212" s="2">
        <f t="shared" si="101"/>
        <v>0.36985626898321611</v>
      </c>
      <c r="Y212" s="2">
        <f t="shared" si="102"/>
        <v>8.7693479385924036</v>
      </c>
      <c r="Z212" s="2">
        <f t="shared" si="103"/>
        <v>5.2811277009460182</v>
      </c>
      <c r="AA212" s="2">
        <f t="shared" si="104"/>
        <v>9.2749060316001852</v>
      </c>
      <c r="AB212" s="2">
        <f t="shared" si="105"/>
        <v>1.9576104830769845</v>
      </c>
      <c r="AC212" s="2">
        <f t="shared" si="106"/>
        <v>14.400142263307975</v>
      </c>
      <c r="AD212" s="2">
        <f t="shared" si="107"/>
        <v>2.072754753907224</v>
      </c>
    </row>
    <row r="213" spans="1:30">
      <c r="A213" s="1" t="s">
        <v>263</v>
      </c>
      <c r="B213" s="2">
        <v>572.74023404161107</v>
      </c>
      <c r="C213" s="2">
        <v>4.2557309554410647</v>
      </c>
      <c r="D213" s="2">
        <v>-1.9104037495896204</v>
      </c>
      <c r="E213" s="2">
        <v>25.823786616736662</v>
      </c>
      <c r="F213" s="2">
        <v>384.26021742847456</v>
      </c>
      <c r="G213" s="2">
        <v>177.62671647908243</v>
      </c>
      <c r="H213" s="2">
        <v>188.69695924937952</v>
      </c>
      <c r="I213" s="2">
        <v>4.4858264660835081</v>
      </c>
      <c r="J213" s="2">
        <v>102.6213796235794</v>
      </c>
      <c r="K213" s="2">
        <v>44.397611914532838</v>
      </c>
      <c r="L213" s="2">
        <v>61.056853934786105</v>
      </c>
      <c r="M213" s="2">
        <v>14.489588260140927</v>
      </c>
      <c r="N213" s="2">
        <v>212.06843974927375</v>
      </c>
      <c r="O213" s="2">
        <v>18.197649754301473</v>
      </c>
      <c r="P213" s="1">
        <v>0.86939999999999884</v>
      </c>
      <c r="Q213" s="2">
        <f t="shared" si="108"/>
        <v>65.877643667082111</v>
      </c>
      <c r="R213" s="2">
        <f t="shared" si="95"/>
        <v>0.48950206526812406</v>
      </c>
      <c r="S213" s="2">
        <f t="shared" si="96"/>
        <v>-0.21973818145728355</v>
      </c>
      <c r="T213" s="2">
        <f t="shared" si="97"/>
        <v>2.9702998178901194</v>
      </c>
      <c r="U213" s="2">
        <f t="shared" si="98"/>
        <v>44.198322685584898</v>
      </c>
      <c r="V213" s="2">
        <f t="shared" si="99"/>
        <v>20.430954276407025</v>
      </c>
      <c r="W213" s="2">
        <f t="shared" si="100"/>
        <v>21.70427412576257</v>
      </c>
      <c r="X213" s="2">
        <f t="shared" si="101"/>
        <v>0.51596807753433571</v>
      </c>
      <c r="Y213" s="2">
        <f t="shared" si="102"/>
        <v>11.803701359970042</v>
      </c>
      <c r="Z213" s="2">
        <f t="shared" si="103"/>
        <v>5.106695642343329</v>
      </c>
      <c r="AA213" s="2">
        <f t="shared" si="104"/>
        <v>7.0228725482845862</v>
      </c>
      <c r="AB213" s="2">
        <f t="shared" si="105"/>
        <v>1.66661930758465</v>
      </c>
      <c r="AC213" s="2">
        <f t="shared" si="106"/>
        <v>24.392505147144472</v>
      </c>
      <c r="AD213" s="2">
        <f t="shared" si="107"/>
        <v>2.0931274159537034</v>
      </c>
    </row>
    <row r="214" spans="1:30">
      <c r="A214" s="1" t="s">
        <v>264</v>
      </c>
      <c r="B214" s="2">
        <v>588.65482811800632</v>
      </c>
      <c r="C214" s="2">
        <v>6.0367215624449413</v>
      </c>
      <c r="D214" s="2">
        <v>-1.8947439256321306</v>
      </c>
      <c r="E214" s="2">
        <v>23.876182631915391</v>
      </c>
      <c r="F214" s="2">
        <v>340.488701231454</v>
      </c>
      <c r="G214" s="2">
        <v>132.94032137596659</v>
      </c>
      <c r="H214" s="2">
        <v>189.00199039302868</v>
      </c>
      <c r="I214" s="2">
        <v>3.9777092172090454</v>
      </c>
      <c r="J214" s="2">
        <v>58.876332993218917</v>
      </c>
      <c r="K214" s="2">
        <v>43.642609283786207</v>
      </c>
      <c r="L214" s="2">
        <v>74.501850971817959</v>
      </c>
      <c r="M214" s="2">
        <v>13.552453748651892</v>
      </c>
      <c r="N214" s="2">
        <v>193.43246655007795</v>
      </c>
      <c r="O214" s="2">
        <v>13.848800570495541</v>
      </c>
      <c r="P214" s="1">
        <v>1.0879000000000012</v>
      </c>
      <c r="Q214" s="2">
        <f t="shared" si="108"/>
        <v>54.109277334130496</v>
      </c>
      <c r="R214" s="2">
        <f t="shared" si="95"/>
        <v>0.55489673338035994</v>
      </c>
      <c r="S214" s="2">
        <f t="shared" si="96"/>
        <v>-0.17416526570752172</v>
      </c>
      <c r="T214" s="2">
        <f t="shared" si="97"/>
        <v>2.1947037992384746</v>
      </c>
      <c r="U214" s="2">
        <f t="shared" si="98"/>
        <v>31.297794028077362</v>
      </c>
      <c r="V214" s="2">
        <f t="shared" si="99"/>
        <v>12.219902691053079</v>
      </c>
      <c r="W214" s="2">
        <f t="shared" si="100"/>
        <v>17.373103262526747</v>
      </c>
      <c r="X214" s="2">
        <f t="shared" si="101"/>
        <v>0.36563187951181553</v>
      </c>
      <c r="Y214" s="2">
        <f t="shared" si="102"/>
        <v>5.4119250844028732</v>
      </c>
      <c r="Z214" s="2">
        <f t="shared" si="103"/>
        <v>4.0116379523656738</v>
      </c>
      <c r="AA214" s="2">
        <f t="shared" si="104"/>
        <v>6.8482260292138877</v>
      </c>
      <c r="AB214" s="2">
        <f t="shared" si="105"/>
        <v>1.2457444387031784</v>
      </c>
      <c r="AC214" s="2">
        <f t="shared" si="106"/>
        <v>17.780353575703444</v>
      </c>
      <c r="AD214" s="2">
        <f t="shared" si="107"/>
        <v>1.2729847017644571</v>
      </c>
    </row>
    <row r="215" spans="1:30">
      <c r="A215" s="1" t="s">
        <v>265</v>
      </c>
      <c r="B215" s="2">
        <v>440.42708374719228</v>
      </c>
      <c r="C215" s="2">
        <v>3.1860986312987665</v>
      </c>
      <c r="D215" s="2">
        <v>-2.5312382836952487</v>
      </c>
      <c r="E215" s="2">
        <v>12.309954254572702</v>
      </c>
      <c r="F215" s="2">
        <v>323.7595351042433</v>
      </c>
      <c r="G215" s="2">
        <v>195.60765380715597</v>
      </c>
      <c r="H215" s="2">
        <v>68.314899997612827</v>
      </c>
      <c r="I215" s="2">
        <v>2.6929604094198796</v>
      </c>
      <c r="J215" s="2">
        <v>85.009095983684077</v>
      </c>
      <c r="K215" s="2">
        <v>13.777202819300364</v>
      </c>
      <c r="L215" s="2">
        <v>14.355202804458482</v>
      </c>
      <c r="M215" s="2">
        <v>9.1225433189998757</v>
      </c>
      <c r="N215" s="2">
        <v>120.51406758552238</v>
      </c>
      <c r="O215" s="2">
        <v>12.019916883855476</v>
      </c>
      <c r="P215" s="1">
        <v>0.45739999999999981</v>
      </c>
      <c r="Q215" s="2">
        <f t="shared" si="108"/>
        <v>96.289261859902169</v>
      </c>
      <c r="R215" s="2">
        <f t="shared" si="95"/>
        <v>0.69656725651481588</v>
      </c>
      <c r="S215" s="2">
        <f t="shared" si="96"/>
        <v>-0.55339708869594451</v>
      </c>
      <c r="T215" s="2">
        <f t="shared" si="97"/>
        <v>2.6912886433259091</v>
      </c>
      <c r="U215" s="2">
        <f t="shared" si="98"/>
        <v>70.782583101058904</v>
      </c>
      <c r="V215" s="2">
        <f t="shared" si="99"/>
        <v>42.765118890939235</v>
      </c>
      <c r="W215" s="2">
        <f t="shared" si="100"/>
        <v>14.93548316519739</v>
      </c>
      <c r="X215" s="2">
        <f t="shared" si="101"/>
        <v>0.5887539154831396</v>
      </c>
      <c r="Y215" s="2">
        <f t="shared" si="102"/>
        <v>18.585285523324028</v>
      </c>
      <c r="Z215" s="2">
        <f t="shared" si="103"/>
        <v>3.0120688280062025</v>
      </c>
      <c r="AA215" s="2">
        <f t="shared" si="104"/>
        <v>3.1384352436507408</v>
      </c>
      <c r="AB215" s="2">
        <f t="shared" si="105"/>
        <v>1.9944344816353039</v>
      </c>
      <c r="AC215" s="2">
        <f t="shared" si="106"/>
        <v>26.347631741478455</v>
      </c>
      <c r="AD215" s="2">
        <f t="shared" si="107"/>
        <v>2.6278786366102933</v>
      </c>
    </row>
    <row r="216" spans="1:30">
      <c r="A216" s="1" t="s">
        <v>266</v>
      </c>
      <c r="B216" s="2">
        <v>610.01674634810092</v>
      </c>
      <c r="C216" s="2">
        <v>2.910957306789606</v>
      </c>
      <c r="D216" s="2">
        <v>-1.1815278495924524</v>
      </c>
      <c r="E216" s="2">
        <v>13.745209553275412</v>
      </c>
      <c r="F216" s="2">
        <v>271.98425481628851</v>
      </c>
      <c r="G216" s="2">
        <v>157.21266923554359</v>
      </c>
      <c r="H216" s="2">
        <v>95.945858957142292</v>
      </c>
      <c r="I216" s="2">
        <v>2.3539206212650052</v>
      </c>
      <c r="J216" s="2">
        <v>59.595399630605634</v>
      </c>
      <c r="K216" s="2">
        <v>29.055300074842439</v>
      </c>
      <c r="L216" s="2">
        <v>10.479945676133202</v>
      </c>
      <c r="M216" s="2">
        <v>13.576167455385495</v>
      </c>
      <c r="N216" s="2">
        <v>192.41067768515023</v>
      </c>
      <c r="O216" s="2">
        <v>14.960039809963204</v>
      </c>
      <c r="P216" s="1">
        <v>1.7329000000000008</v>
      </c>
      <c r="Q216" s="2">
        <f t="shared" si="108"/>
        <v>35.202074346361627</v>
      </c>
      <c r="R216" s="2">
        <f t="shared" si="95"/>
        <v>0.16798184008249784</v>
      </c>
      <c r="S216" s="2">
        <f t="shared" si="96"/>
        <v>-6.8182113774161918E-2</v>
      </c>
      <c r="T216" s="2">
        <f t="shared" si="97"/>
        <v>0.79319115663196993</v>
      </c>
      <c r="U216" s="2">
        <f t="shared" si="98"/>
        <v>15.695323147111109</v>
      </c>
      <c r="V216" s="2">
        <f t="shared" si="99"/>
        <v>9.0722297441019979</v>
      </c>
      <c r="W216" s="2">
        <f t="shared" si="100"/>
        <v>5.536722197307534</v>
      </c>
      <c r="X216" s="2">
        <f t="shared" si="101"/>
        <v>0.13583707203329703</v>
      </c>
      <c r="Y216" s="2">
        <f t="shared" si="102"/>
        <v>3.4390558965090667</v>
      </c>
      <c r="Z216" s="2">
        <f t="shared" si="103"/>
        <v>1.6766864836310478</v>
      </c>
      <c r="AA216" s="2">
        <f t="shared" si="104"/>
        <v>0.60476344140649763</v>
      </c>
      <c r="AB216" s="2">
        <f t="shared" si="105"/>
        <v>0.7834362891906913</v>
      </c>
      <c r="AC216" s="2">
        <f t="shared" si="106"/>
        <v>11.10339186826419</v>
      </c>
      <c r="AD216" s="2">
        <f t="shared" si="107"/>
        <v>0.86329504356646081</v>
      </c>
    </row>
    <row r="217" spans="1:30">
      <c r="A217" s="1" t="s">
        <v>267</v>
      </c>
      <c r="B217" s="2">
        <v>925.96202499509889</v>
      </c>
      <c r="C217" s="2">
        <v>0.57970757428629205</v>
      </c>
      <c r="D217" s="2">
        <v>-0.40086554327315427</v>
      </c>
      <c r="E217" s="2">
        <v>7.4674288814286047</v>
      </c>
      <c r="F217" s="2">
        <v>238.73015094542421</v>
      </c>
      <c r="G217" s="2">
        <v>106.88151598930018</v>
      </c>
      <c r="H217" s="2">
        <v>59.23471527265604</v>
      </c>
      <c r="I217" s="2">
        <v>1.713646192331336</v>
      </c>
      <c r="J217" s="2">
        <v>31.157095832573646</v>
      </c>
      <c r="K217" s="2">
        <v>19.777680913773729</v>
      </c>
      <c r="L217" s="2">
        <v>34.560682983227245</v>
      </c>
      <c r="M217" s="2">
        <v>13.456586439812886</v>
      </c>
      <c r="N217" s="2">
        <v>252.54900322741787</v>
      </c>
      <c r="O217" s="2">
        <v>12.417989024071311</v>
      </c>
      <c r="P217" s="1">
        <v>0.77809999999999846</v>
      </c>
      <c r="Q217" s="2">
        <f t="shared" si="108"/>
        <v>119.00295913058744</v>
      </c>
      <c r="R217" s="2">
        <f t="shared" si="95"/>
        <v>7.4502965465402027E-2</v>
      </c>
      <c r="S217" s="2">
        <f t="shared" si="96"/>
        <v>-5.151851218007391E-2</v>
      </c>
      <c r="T217" s="2">
        <f t="shared" si="97"/>
        <v>0.95970040887143293</v>
      </c>
      <c r="U217" s="2">
        <f t="shared" si="98"/>
        <v>30.681165781445149</v>
      </c>
      <c r="V217" s="2">
        <f t="shared" si="99"/>
        <v>13.736218479539957</v>
      </c>
      <c r="W217" s="2">
        <f t="shared" si="100"/>
        <v>7.612738114979587</v>
      </c>
      <c r="X217" s="2">
        <f t="shared" si="101"/>
        <v>0.22023469892447495</v>
      </c>
      <c r="Y217" s="2">
        <f t="shared" si="102"/>
        <v>4.0042534163441346</v>
      </c>
      <c r="Z217" s="2">
        <f t="shared" si="103"/>
        <v>2.5417916609399525</v>
      </c>
      <c r="AA217" s="2">
        <f t="shared" si="104"/>
        <v>4.4416762605355764</v>
      </c>
      <c r="AB217" s="2">
        <f t="shared" si="105"/>
        <v>1.7294160698898489</v>
      </c>
      <c r="AC217" s="2">
        <f t="shared" si="106"/>
        <v>32.457139599976664</v>
      </c>
      <c r="AD217" s="2">
        <f t="shared" si="107"/>
        <v>1.5959374147373522</v>
      </c>
    </row>
    <row r="218" spans="1:30">
      <c r="A218" s="1" t="s">
        <v>268</v>
      </c>
      <c r="B218" s="2">
        <v>457.42154857908309</v>
      </c>
      <c r="C218" s="2">
        <v>2.7557777299782482</v>
      </c>
      <c r="D218" s="2">
        <v>-1.3071649501000056</v>
      </c>
      <c r="E218" s="2">
        <v>12.704894958974533</v>
      </c>
      <c r="F218" s="2">
        <v>295.982257011108</v>
      </c>
      <c r="G218" s="2">
        <v>181.75558591496431</v>
      </c>
      <c r="H218" s="2">
        <v>113.21166832966493</v>
      </c>
      <c r="I218" s="2">
        <v>2.7998422432130083</v>
      </c>
      <c r="J218" s="2">
        <v>70.752242221751217</v>
      </c>
      <c r="K218" s="2">
        <v>35.140833655945023</v>
      </c>
      <c r="L218" s="2">
        <v>27.144477005451783</v>
      </c>
      <c r="M218" s="2">
        <v>12.709398255610699</v>
      </c>
      <c r="N218" s="2">
        <v>209.57235546429101</v>
      </c>
      <c r="O218" s="2">
        <v>16.144485925132258</v>
      </c>
      <c r="P218" s="1">
        <v>1.8308999999999997</v>
      </c>
      <c r="Q218" s="2">
        <f t="shared" si="108"/>
        <v>24.98342610623645</v>
      </c>
      <c r="R218" s="2">
        <f t="shared" si="95"/>
        <v>0.15051492326059582</v>
      </c>
      <c r="S218" s="2">
        <f t="shared" si="96"/>
        <v>-7.1394666562892894E-2</v>
      </c>
      <c r="T218" s="2">
        <f t="shared" si="97"/>
        <v>0.6939152853227667</v>
      </c>
      <c r="U218" s="2">
        <f t="shared" si="98"/>
        <v>16.165943361795186</v>
      </c>
      <c r="V218" s="2">
        <f t="shared" si="99"/>
        <v>9.9271170416169294</v>
      </c>
      <c r="W218" s="2">
        <f t="shared" si="100"/>
        <v>6.1833889524094685</v>
      </c>
      <c r="X218" s="2">
        <f t="shared" si="101"/>
        <v>0.15292163652919377</v>
      </c>
      <c r="Y218" s="2">
        <f t="shared" si="102"/>
        <v>3.8643422481703662</v>
      </c>
      <c r="Z218" s="2">
        <f t="shared" si="103"/>
        <v>1.9193202062343673</v>
      </c>
      <c r="AA218" s="2">
        <f t="shared" si="104"/>
        <v>1.4825756188460204</v>
      </c>
      <c r="AB218" s="2">
        <f t="shared" si="105"/>
        <v>0.6941612461418265</v>
      </c>
      <c r="AC218" s="2">
        <f t="shared" si="106"/>
        <v>11.446411899300402</v>
      </c>
      <c r="AD218" s="2">
        <f t="shared" si="107"/>
        <v>0.88177868398777981</v>
      </c>
    </row>
    <row r="219" spans="1:30">
      <c r="A219" s="1" t="s">
        <v>269</v>
      </c>
      <c r="B219" s="2">
        <v>437.47431218542624</v>
      </c>
      <c r="C219" s="2">
        <v>3.5191530482229756</v>
      </c>
      <c r="D219" s="2">
        <v>-1.4508652492344873</v>
      </c>
      <c r="E219" s="2">
        <v>12.795618276439759</v>
      </c>
      <c r="F219" s="2">
        <v>465.1375655999168</v>
      </c>
      <c r="G219" s="2">
        <v>199.8913433943388</v>
      </c>
      <c r="H219" s="2">
        <v>130.65366682233213</v>
      </c>
      <c r="I219" s="2">
        <v>4.2324302564616323</v>
      </c>
      <c r="J219" s="2">
        <v>89.871549747890242</v>
      </c>
      <c r="K219" s="2">
        <v>38.14365505905397</v>
      </c>
      <c r="L219" s="2">
        <v>26.991491995928765</v>
      </c>
      <c r="M219" s="2">
        <v>14.816843428054042</v>
      </c>
      <c r="N219" s="2">
        <v>223.4557902069904</v>
      </c>
      <c r="O219" s="2">
        <v>16.88703456656507</v>
      </c>
      <c r="P219" s="1">
        <v>2.0321999999999996</v>
      </c>
      <c r="Q219" s="2">
        <f t="shared" si="108"/>
        <v>21.52712883502738</v>
      </c>
      <c r="R219" s="2">
        <f t="shared" si="95"/>
        <v>0.17316962150491963</v>
      </c>
      <c r="S219" s="2">
        <f t="shared" si="96"/>
        <v>-7.1393821928672746E-2</v>
      </c>
      <c r="T219" s="2">
        <f t="shared" si="97"/>
        <v>0.62964365104024023</v>
      </c>
      <c r="U219" s="2">
        <f t="shared" si="98"/>
        <v>22.888375435484544</v>
      </c>
      <c r="V219" s="2">
        <f t="shared" si="99"/>
        <v>9.8362042807961263</v>
      </c>
      <c r="W219" s="2">
        <f t="shared" si="100"/>
        <v>6.4291736454252613</v>
      </c>
      <c r="X219" s="2">
        <f t="shared" si="101"/>
        <v>0.20826839171644687</v>
      </c>
      <c r="Y219" s="2">
        <f t="shared" si="102"/>
        <v>4.4223772142451665</v>
      </c>
      <c r="Z219" s="2">
        <f t="shared" si="103"/>
        <v>1.8769636383748636</v>
      </c>
      <c r="AA219" s="2">
        <f t="shared" si="104"/>
        <v>1.3281907290585953</v>
      </c>
      <c r="AB219" s="2">
        <f t="shared" si="105"/>
        <v>0.72910360338815305</v>
      </c>
      <c r="AC219" s="2">
        <f t="shared" si="106"/>
        <v>10.995757809614727</v>
      </c>
      <c r="AD219" s="2">
        <f t="shared" si="107"/>
        <v>0.83097306202957755</v>
      </c>
    </row>
    <row r="220" spans="1:30">
      <c r="A220" s="1" t="s">
        <v>270</v>
      </c>
      <c r="B220" s="2">
        <v>336.65957832581705</v>
      </c>
      <c r="C220" s="2">
        <v>1.4175323368876105</v>
      </c>
      <c r="D220" s="2">
        <v>-1.9178194120766796</v>
      </c>
      <c r="E220" s="2">
        <v>11.78340639856498</v>
      </c>
      <c r="F220" s="2">
        <v>343.80729861644033</v>
      </c>
      <c r="G220" s="2">
        <v>151.19224333717995</v>
      </c>
      <c r="H220" s="2">
        <v>82.58422098369978</v>
      </c>
      <c r="I220" s="2">
        <v>2.0650554500440723</v>
      </c>
      <c r="J220" s="2">
        <v>48.732215106965704</v>
      </c>
      <c r="K220" s="2">
        <v>32.126182193797909</v>
      </c>
      <c r="L220" s="2">
        <v>18.934994377142569</v>
      </c>
      <c r="M220" s="2">
        <v>12.495512167980671</v>
      </c>
      <c r="N220" s="2">
        <v>208.19394789302913</v>
      </c>
      <c r="O220" s="2">
        <v>13.795304820755044</v>
      </c>
      <c r="P220" s="1">
        <v>2.1855999999999973</v>
      </c>
      <c r="Q220" s="2">
        <f t="shared" si="108"/>
        <v>15.403531219153434</v>
      </c>
      <c r="R220" s="2">
        <f t="shared" si="95"/>
        <v>6.4857811900055462E-2</v>
      </c>
      <c r="S220" s="2">
        <f t="shared" si="96"/>
        <v>-8.7747959922981428E-2</v>
      </c>
      <c r="T220" s="2">
        <f t="shared" si="97"/>
        <v>0.539138286903596</v>
      </c>
      <c r="U220" s="2">
        <f t="shared" si="98"/>
        <v>15.730568201703916</v>
      </c>
      <c r="V220" s="2">
        <f t="shared" si="99"/>
        <v>6.9176538862179786</v>
      </c>
      <c r="W220" s="2">
        <f t="shared" si="100"/>
        <v>3.7785606233391236</v>
      </c>
      <c r="X220" s="2">
        <f t="shared" si="101"/>
        <v>9.4484601484447053E-2</v>
      </c>
      <c r="Y220" s="2">
        <f t="shared" si="102"/>
        <v>2.229695054308463</v>
      </c>
      <c r="Z220" s="2">
        <f t="shared" si="103"/>
        <v>1.469902186758691</v>
      </c>
      <c r="AA220" s="2">
        <f t="shared" si="104"/>
        <v>0.86635223175066778</v>
      </c>
      <c r="AB220" s="2">
        <f t="shared" si="105"/>
        <v>0.57171999304450438</v>
      </c>
      <c r="AC220" s="2">
        <f t="shared" si="106"/>
        <v>9.5257113787074221</v>
      </c>
      <c r="AD220" s="2">
        <f t="shared" si="107"/>
        <v>0.63119074033469358</v>
      </c>
    </row>
    <row r="221" spans="1:30">
      <c r="A221" s="1" t="s">
        <v>271</v>
      </c>
      <c r="B221" s="2">
        <v>256.66449359783945</v>
      </c>
      <c r="C221" s="2">
        <v>2.396342315580168</v>
      </c>
      <c r="D221" s="2">
        <v>-1.8476416241336699</v>
      </c>
      <c r="E221" s="2">
        <v>13.21384128065549</v>
      </c>
      <c r="F221" s="2">
        <v>345.33981469655322</v>
      </c>
      <c r="G221" s="2">
        <v>185.12741277077481</v>
      </c>
      <c r="H221" s="2">
        <v>109.17244170734484</v>
      </c>
      <c r="I221" s="2">
        <v>2.6806840603620627</v>
      </c>
      <c r="J221" s="2">
        <v>72.396150526952169</v>
      </c>
      <c r="K221" s="2">
        <v>34.60082382560676</v>
      </c>
      <c r="L221" s="2">
        <v>63.737519235649089</v>
      </c>
      <c r="M221" s="2">
        <v>11.675089119662895</v>
      </c>
      <c r="N221" s="2">
        <v>187.34659821407223</v>
      </c>
      <c r="O221" s="2">
        <v>14.945291689767277</v>
      </c>
      <c r="P221" s="1">
        <v>1.7740000000000009</v>
      </c>
      <c r="Q221" s="2">
        <f t="shared" si="108"/>
        <v>14.468122525244608</v>
      </c>
      <c r="R221" s="2">
        <f t="shared" si="95"/>
        <v>0.13508130302030252</v>
      </c>
      <c r="S221" s="2">
        <f t="shared" si="96"/>
        <v>-0.10415116257799714</v>
      </c>
      <c r="T221" s="2">
        <f t="shared" si="97"/>
        <v>0.74486140251722011</v>
      </c>
      <c r="U221" s="2">
        <f t="shared" si="98"/>
        <v>19.466731380865447</v>
      </c>
      <c r="V221" s="2">
        <f t="shared" si="99"/>
        <v>10.43559260263668</v>
      </c>
      <c r="W221" s="2">
        <f t="shared" si="100"/>
        <v>6.1540271537398414</v>
      </c>
      <c r="X221" s="2">
        <f t="shared" si="101"/>
        <v>0.15110958626618159</v>
      </c>
      <c r="Y221" s="2">
        <f t="shared" si="102"/>
        <v>4.0809554975734015</v>
      </c>
      <c r="Z221" s="2">
        <f t="shared" si="103"/>
        <v>1.9504410273735482</v>
      </c>
      <c r="AA221" s="2">
        <f t="shared" si="104"/>
        <v>3.5928703064063732</v>
      </c>
      <c r="AB221" s="2">
        <f t="shared" si="105"/>
        <v>0.65812227281076041</v>
      </c>
      <c r="AC221" s="2">
        <f t="shared" si="106"/>
        <v>10.560687610714325</v>
      </c>
      <c r="AD221" s="2">
        <f t="shared" si="107"/>
        <v>0.8424628911931944</v>
      </c>
    </row>
    <row r="222" spans="1:30">
      <c r="A222" s="1" t="s">
        <v>272</v>
      </c>
      <c r="B222" s="2">
        <v>68.206254354100537</v>
      </c>
      <c r="C222" s="2">
        <v>0.13336679139740748</v>
      </c>
      <c r="D222" s="2">
        <v>-2.2761733638701784</v>
      </c>
      <c r="E222" s="2">
        <v>4.3452826840365413</v>
      </c>
      <c r="F222" s="2">
        <v>69.499823011057885</v>
      </c>
      <c r="G222" s="2">
        <v>45.519906626877919</v>
      </c>
      <c r="H222" s="2">
        <v>19.954393677870343</v>
      </c>
      <c r="I222" s="2">
        <v>0.29553890355919282</v>
      </c>
      <c r="J222" s="2">
        <v>8.8742667814929277</v>
      </c>
      <c r="K222" s="2">
        <v>6.9427446339599141</v>
      </c>
      <c r="L222" s="2">
        <v>6.6619239119241307</v>
      </c>
      <c r="M222" s="2">
        <v>10.776950190282932</v>
      </c>
      <c r="N222" s="2">
        <v>69.441653729006731</v>
      </c>
      <c r="O222" s="2">
        <v>3.9261727111097078</v>
      </c>
      <c r="P222" s="1">
        <v>1.240000000000002</v>
      </c>
      <c r="Q222" s="2">
        <f t="shared" si="108"/>
        <v>5.5005043833951968</v>
      </c>
      <c r="R222" s="2">
        <f t="shared" si="95"/>
        <v>1.0755386403016716E-2</v>
      </c>
      <c r="S222" s="2">
        <f t="shared" si="96"/>
        <v>-0.18356236805404638</v>
      </c>
      <c r="T222" s="2">
        <f t="shared" si="97"/>
        <v>0.35042602290617214</v>
      </c>
      <c r="U222" s="2">
        <f t="shared" si="98"/>
        <v>5.604824436375627</v>
      </c>
      <c r="V222" s="2">
        <f t="shared" si="99"/>
        <v>3.6709602118449873</v>
      </c>
      <c r="W222" s="2">
        <f t="shared" si="100"/>
        <v>1.6092252966024445</v>
      </c>
      <c r="X222" s="2">
        <f t="shared" si="101"/>
        <v>2.3833782545096157E-2</v>
      </c>
      <c r="Y222" s="2">
        <f t="shared" si="102"/>
        <v>0.71566667592684785</v>
      </c>
      <c r="Z222" s="2">
        <f t="shared" si="103"/>
        <v>0.55989876080321799</v>
      </c>
      <c r="AA222" s="2">
        <f t="shared" si="104"/>
        <v>0.53725192838097746</v>
      </c>
      <c r="AB222" s="2">
        <f t="shared" si="105"/>
        <v>0.86910888631313832</v>
      </c>
      <c r="AC222" s="2">
        <f t="shared" si="106"/>
        <v>5.6001333652424696</v>
      </c>
      <c r="AD222" s="2">
        <f t="shared" si="107"/>
        <v>0.31662683154110494</v>
      </c>
    </row>
    <row r="223" spans="1:30">
      <c r="A223" s="1" t="s">
        <v>273</v>
      </c>
      <c r="B223" s="2">
        <v>96.24323342201977</v>
      </c>
      <c r="C223" s="2">
        <v>4.4069954345364079E-2</v>
      </c>
      <c r="D223" s="2">
        <v>-1.9203026226144337</v>
      </c>
      <c r="E223" s="2">
        <v>7.1251398790700433</v>
      </c>
      <c r="F223" s="2">
        <v>54.014181941215504</v>
      </c>
      <c r="G223" s="2">
        <v>61.007074964442104</v>
      </c>
      <c r="H223" s="2">
        <v>31.398968771168896</v>
      </c>
      <c r="I223" s="2">
        <v>0.39852488559814131</v>
      </c>
      <c r="J223" s="2">
        <v>10.210270049276387</v>
      </c>
      <c r="K223" s="2">
        <v>8.8072000760090194</v>
      </c>
      <c r="L223" s="2">
        <v>9.87487925725822</v>
      </c>
      <c r="M223" s="2">
        <v>9.3665098959115571</v>
      </c>
      <c r="N223" s="2">
        <v>77.667184600358965</v>
      </c>
      <c r="O223" s="2">
        <v>4.4915661867249499</v>
      </c>
      <c r="P223" s="1">
        <v>1.3906999999999989</v>
      </c>
      <c r="Q223" s="2">
        <f t="shared" si="108"/>
        <v>6.9204884893952574</v>
      </c>
      <c r="R223" s="2">
        <f t="shared" si="95"/>
        <v>3.1689044614484872E-3</v>
      </c>
      <c r="S223" s="2">
        <f t="shared" si="96"/>
        <v>-0.13808173025199075</v>
      </c>
      <c r="T223" s="2">
        <f t="shared" si="97"/>
        <v>0.51234197735457321</v>
      </c>
      <c r="U223" s="2">
        <f t="shared" si="98"/>
        <v>3.8839564205950632</v>
      </c>
      <c r="V223" s="2">
        <f t="shared" si="99"/>
        <v>4.3867890245518195</v>
      </c>
      <c r="W223" s="2">
        <f t="shared" si="100"/>
        <v>2.257781604312139</v>
      </c>
      <c r="X223" s="2">
        <f t="shared" si="101"/>
        <v>2.8656423786448667E-2</v>
      </c>
      <c r="Y223" s="2">
        <f t="shared" si="102"/>
        <v>0.73418207012845293</v>
      </c>
      <c r="Z223" s="2">
        <f t="shared" si="103"/>
        <v>0.63329259193276954</v>
      </c>
      <c r="AA223" s="2">
        <f t="shared" si="104"/>
        <v>0.71006538126542229</v>
      </c>
      <c r="AB223" s="2">
        <f t="shared" si="105"/>
        <v>0.67351045487247896</v>
      </c>
      <c r="AC223" s="2">
        <f t="shared" si="106"/>
        <v>5.5847547710044596</v>
      </c>
      <c r="AD223" s="2">
        <f t="shared" si="107"/>
        <v>0.3229716104641514</v>
      </c>
    </row>
    <row r="224" spans="1:30">
      <c r="A224" s="1" t="s">
        <v>274</v>
      </c>
      <c r="B224" s="2">
        <v>132.56415379635152</v>
      </c>
      <c r="C224" s="2">
        <v>0.18813895409107051</v>
      </c>
      <c r="D224" s="2">
        <v>-1.3545659096646621</v>
      </c>
      <c r="E224" s="2">
        <v>10.906222958740587</v>
      </c>
      <c r="F224" s="2">
        <v>88.427824542587373</v>
      </c>
      <c r="G224" s="2">
        <v>107.67920733730149</v>
      </c>
      <c r="H224" s="2">
        <v>54.660381230905109</v>
      </c>
      <c r="I224" s="2">
        <v>0.75206345678071818</v>
      </c>
      <c r="J224" s="2">
        <v>14.527737355397152</v>
      </c>
      <c r="K224" s="2">
        <v>15.390969818070193</v>
      </c>
      <c r="L224" s="2">
        <v>12.123542677085418</v>
      </c>
      <c r="M224" s="2">
        <v>10.304687603086954</v>
      </c>
      <c r="N224" s="2">
        <v>143.32477438582146</v>
      </c>
      <c r="O224" s="2">
        <v>8.1611220706918655</v>
      </c>
      <c r="P224" s="1">
        <v>1.008700000000001</v>
      </c>
      <c r="Q224" s="2">
        <f t="shared" si="108"/>
        <v>13.14207928981376</v>
      </c>
      <c r="R224" s="2">
        <f t="shared" si="95"/>
        <v>1.8651626260639469E-2</v>
      </c>
      <c r="S224" s="2">
        <f t="shared" si="96"/>
        <v>-0.1342882829051909</v>
      </c>
      <c r="T224" s="2">
        <f t="shared" si="97"/>
        <v>1.0812157191177334</v>
      </c>
      <c r="U224" s="2">
        <f t="shared" si="98"/>
        <v>8.7665137843350127</v>
      </c>
      <c r="V224" s="2">
        <f t="shared" si="99"/>
        <v>10.67504781771601</v>
      </c>
      <c r="W224" s="2">
        <f t="shared" si="100"/>
        <v>5.418893747487366</v>
      </c>
      <c r="X224" s="2">
        <f t="shared" si="101"/>
        <v>7.4557693742511894E-2</v>
      </c>
      <c r="Y224" s="2">
        <f t="shared" si="102"/>
        <v>1.4402436160798193</v>
      </c>
      <c r="Z224" s="2">
        <f t="shared" si="103"/>
        <v>1.5258223275572695</v>
      </c>
      <c r="AA224" s="2">
        <f t="shared" si="104"/>
        <v>1.2018977572207203</v>
      </c>
      <c r="AB224" s="2">
        <f t="shared" si="105"/>
        <v>1.0215810055603196</v>
      </c>
      <c r="AC224" s="2">
        <f t="shared" si="106"/>
        <v>14.208860353506623</v>
      </c>
      <c r="AD224" s="2">
        <f t="shared" si="107"/>
        <v>0.80907326962346171</v>
      </c>
    </row>
    <row r="225" spans="1:30">
      <c r="A225" s="1" t="s">
        <v>275</v>
      </c>
      <c r="B225" s="2">
        <v>116.91667496041566</v>
      </c>
      <c r="C225" s="2">
        <v>0.33298799161165415</v>
      </c>
      <c r="D225" s="2">
        <v>-1.8089482047742085</v>
      </c>
      <c r="E225" s="2">
        <v>11.43913567650613</v>
      </c>
      <c r="F225" s="2">
        <v>95.109592740505207</v>
      </c>
      <c r="G225" s="2">
        <v>116.73010645013778</v>
      </c>
      <c r="H225" s="2">
        <v>42.724527831411699</v>
      </c>
      <c r="I225" s="2">
        <v>1.1960426610170134</v>
      </c>
      <c r="J225" s="2">
        <v>17.592000015356852</v>
      </c>
      <c r="K225" s="2">
        <v>21.716577293090353</v>
      </c>
      <c r="L225" s="2">
        <v>32.944063460720862</v>
      </c>
      <c r="M225" s="2">
        <v>9.019659778517422</v>
      </c>
      <c r="N225" s="2">
        <v>140.43327423383263</v>
      </c>
      <c r="O225" s="2">
        <v>7.3048493743326031</v>
      </c>
      <c r="P225" s="1">
        <v>1.1081000000000003</v>
      </c>
      <c r="Q225" s="2">
        <f t="shared" si="108"/>
        <v>10.551094211751254</v>
      </c>
      <c r="R225" s="2">
        <f t="shared" si="95"/>
        <v>3.0050355709020312E-2</v>
      </c>
      <c r="S225" s="2">
        <f t="shared" si="96"/>
        <v>-0.16324773980454907</v>
      </c>
      <c r="T225" s="2">
        <f t="shared" si="97"/>
        <v>1.0323197975368763</v>
      </c>
      <c r="U225" s="2">
        <f t="shared" si="98"/>
        <v>8.5831236116329919</v>
      </c>
      <c r="V225" s="2">
        <f t="shared" si="99"/>
        <v>10.534257418115491</v>
      </c>
      <c r="W225" s="2">
        <f t="shared" si="100"/>
        <v>3.855656333490812</v>
      </c>
      <c r="X225" s="2">
        <f t="shared" si="101"/>
        <v>0.10793634699187916</v>
      </c>
      <c r="Y225" s="2">
        <f t="shared" si="102"/>
        <v>1.587582349549395</v>
      </c>
      <c r="Z225" s="2">
        <f t="shared" si="103"/>
        <v>1.9598030225692942</v>
      </c>
      <c r="AA225" s="2">
        <f t="shared" si="104"/>
        <v>2.9730226027182436</v>
      </c>
      <c r="AB225" s="2">
        <f t="shared" si="105"/>
        <v>0.81397525300220375</v>
      </c>
      <c r="AC225" s="2">
        <f t="shared" si="106"/>
        <v>12.673339430902681</v>
      </c>
      <c r="AD225" s="2">
        <f t="shared" si="107"/>
        <v>0.65922293785151176</v>
      </c>
    </row>
    <row r="226" spans="1:30">
      <c r="A226" s="1" t="s">
        <v>276</v>
      </c>
      <c r="B226" s="2">
        <v>222.24406864967244</v>
      </c>
      <c r="C226" s="2">
        <v>0.49627736330937439</v>
      </c>
      <c r="D226" s="2">
        <v>-1.3780860341534735</v>
      </c>
      <c r="E226" s="2">
        <v>18.021922142597258</v>
      </c>
      <c r="F226" s="2">
        <v>205.90601645074366</v>
      </c>
      <c r="G226" s="2">
        <v>235.8838530131774</v>
      </c>
      <c r="H226" s="2">
        <v>126.00416312404539</v>
      </c>
      <c r="I226" s="2">
        <v>1.8890703113682408</v>
      </c>
      <c r="J226" s="2">
        <v>38.863164203863533</v>
      </c>
      <c r="K226" s="2">
        <v>39.079811087094541</v>
      </c>
      <c r="L226" s="2">
        <v>74.882775641648479</v>
      </c>
      <c r="M226" s="2">
        <v>8.1139956801047006</v>
      </c>
      <c r="N226" s="2">
        <v>262.80134442676155</v>
      </c>
      <c r="O226" s="2">
        <v>12.281415888481849</v>
      </c>
      <c r="P226" s="1">
        <v>1.316200000000002</v>
      </c>
      <c r="Q226" s="2">
        <f t="shared" si="108"/>
        <v>16.885281009700055</v>
      </c>
      <c r="R226" s="2">
        <f t="shared" si="95"/>
        <v>3.7705315553059844E-2</v>
      </c>
      <c r="S226" s="2">
        <f t="shared" si="96"/>
        <v>-0.10470187161172098</v>
      </c>
      <c r="T226" s="2">
        <f t="shared" si="97"/>
        <v>1.3692388803067339</v>
      </c>
      <c r="U226" s="2">
        <f t="shared" si="98"/>
        <v>15.643976329641648</v>
      </c>
      <c r="V226" s="2">
        <f t="shared" si="99"/>
        <v>17.921581295637218</v>
      </c>
      <c r="W226" s="2">
        <f t="shared" si="100"/>
        <v>9.5733295186176282</v>
      </c>
      <c r="X226" s="2">
        <f t="shared" si="101"/>
        <v>0.14352456400001806</v>
      </c>
      <c r="Y226" s="2">
        <f t="shared" si="102"/>
        <v>2.9526792435696305</v>
      </c>
      <c r="Z226" s="2">
        <f t="shared" si="103"/>
        <v>2.9691392711665765</v>
      </c>
      <c r="AA226" s="2">
        <f t="shared" si="104"/>
        <v>5.6893158822100265</v>
      </c>
      <c r="AB226" s="2">
        <f t="shared" si="105"/>
        <v>0.61647133263217502</v>
      </c>
      <c r="AC226" s="2">
        <f t="shared" si="106"/>
        <v>19.966672574590575</v>
      </c>
      <c r="AD226" s="2">
        <f t="shared" si="107"/>
        <v>0.93309648142241541</v>
      </c>
    </row>
    <row r="227" spans="1:30">
      <c r="A227" s="1" t="s">
        <v>277</v>
      </c>
      <c r="B227" s="2">
        <v>266.59580028836064</v>
      </c>
      <c r="C227" s="2">
        <v>0.28870992734581463</v>
      </c>
      <c r="D227" s="2">
        <v>-1.8800251636042731</v>
      </c>
      <c r="E227" s="2">
        <v>24.175715329218722</v>
      </c>
      <c r="F227" s="2">
        <v>185.93988726851242</v>
      </c>
      <c r="G227" s="2">
        <v>255.04464153991535</v>
      </c>
      <c r="H227" s="2">
        <v>100.34289193941895</v>
      </c>
      <c r="I227" s="2">
        <v>1.7493592281563932</v>
      </c>
      <c r="J227" s="2">
        <v>32.936130726166944</v>
      </c>
      <c r="K227" s="2">
        <v>49.441107422732664</v>
      </c>
      <c r="L227" s="2">
        <v>73.835050350545302</v>
      </c>
      <c r="M227" s="2">
        <v>7.9116026449301859</v>
      </c>
      <c r="N227" s="2">
        <v>401.86892199555473</v>
      </c>
      <c r="O227" s="2">
        <v>16.461195062971875</v>
      </c>
      <c r="P227" s="1">
        <v>2.9679000000000002</v>
      </c>
      <c r="Q227" s="2">
        <f t="shared" si="108"/>
        <v>8.9826409342754339</v>
      </c>
      <c r="R227" s="2">
        <f t="shared" si="95"/>
        <v>9.7277511825133809E-3</v>
      </c>
      <c r="S227" s="2">
        <f t="shared" si="96"/>
        <v>-6.3345300165243867E-2</v>
      </c>
      <c r="T227" s="2">
        <f t="shared" si="97"/>
        <v>0.81457310991673315</v>
      </c>
      <c r="U227" s="2">
        <f t="shared" si="98"/>
        <v>6.265032085599664</v>
      </c>
      <c r="V227" s="2">
        <f t="shared" si="99"/>
        <v>8.5934378361776123</v>
      </c>
      <c r="W227" s="2">
        <f t="shared" si="100"/>
        <v>3.3809391131580897</v>
      </c>
      <c r="X227" s="2">
        <f t="shared" si="101"/>
        <v>5.8942660741817213E-2</v>
      </c>
      <c r="Y227" s="2">
        <f t="shared" si="102"/>
        <v>1.1097452989038359</v>
      </c>
      <c r="Z227" s="2">
        <f t="shared" si="103"/>
        <v>1.6658616335702909</v>
      </c>
      <c r="AA227" s="2">
        <f t="shared" si="104"/>
        <v>2.4877876731205668</v>
      </c>
      <c r="AB227" s="2">
        <f t="shared" si="105"/>
        <v>0.26657241298326045</v>
      </c>
      <c r="AC227" s="2">
        <f t="shared" si="106"/>
        <v>13.540514235505061</v>
      </c>
      <c r="AD227" s="2">
        <f t="shared" si="107"/>
        <v>0.55464116253822149</v>
      </c>
    </row>
    <row r="228" spans="1:30">
      <c r="A228" s="1" t="s">
        <v>278</v>
      </c>
      <c r="B228" s="2">
        <v>204.09685452564193</v>
      </c>
      <c r="C228" s="2">
        <v>0.12391291483153187</v>
      </c>
      <c r="D228" s="2">
        <v>-2.0396399115654611</v>
      </c>
      <c r="E228" s="2">
        <v>19.143634674653715</v>
      </c>
      <c r="F228" s="2">
        <v>148.98841100538988</v>
      </c>
      <c r="G228" s="2">
        <v>196.29081944725482</v>
      </c>
      <c r="H228" s="2">
        <v>66.980075017987033</v>
      </c>
      <c r="I228" s="2">
        <v>1.2893822733464984</v>
      </c>
      <c r="J228" s="2">
        <v>23.630481713969029</v>
      </c>
      <c r="K228" s="2">
        <v>32.115261704285928</v>
      </c>
      <c r="L228" s="2">
        <v>8.1749554834181062</v>
      </c>
      <c r="M228" s="2">
        <v>6.3176028030538625</v>
      </c>
      <c r="N228" s="2">
        <v>341.27013355389306</v>
      </c>
      <c r="O228" s="2">
        <v>10.960111428692571</v>
      </c>
      <c r="P228" s="1">
        <v>2.9378999999999991</v>
      </c>
      <c r="Q228" s="2">
        <f t="shared" si="108"/>
        <v>6.947032047572824</v>
      </c>
      <c r="R228" s="2">
        <f t="shared" si="95"/>
        <v>4.2177376640298147E-3</v>
      </c>
      <c r="S228" s="2">
        <f t="shared" si="96"/>
        <v>-6.9425096550783272E-2</v>
      </c>
      <c r="T228" s="2">
        <f t="shared" si="97"/>
        <v>0.65160947188991192</v>
      </c>
      <c r="U228" s="2">
        <f t="shared" si="98"/>
        <v>5.0712553526461051</v>
      </c>
      <c r="V228" s="2">
        <f t="shared" si="99"/>
        <v>6.6813308637889275</v>
      </c>
      <c r="W228" s="2">
        <f t="shared" si="100"/>
        <v>2.2798623172329573</v>
      </c>
      <c r="X228" s="2">
        <f t="shared" si="101"/>
        <v>4.3887888401460191E-2</v>
      </c>
      <c r="Y228" s="2">
        <f t="shared" si="102"/>
        <v>0.8043324045736423</v>
      </c>
      <c r="Z228" s="2">
        <f t="shared" si="103"/>
        <v>1.0931366521762464</v>
      </c>
      <c r="AA228" s="2">
        <f t="shared" si="104"/>
        <v>0.27825846636774942</v>
      </c>
      <c r="AB228" s="2">
        <f t="shared" si="105"/>
        <v>0.21503804768895693</v>
      </c>
      <c r="AC228" s="2">
        <f t="shared" si="106"/>
        <v>11.616124903975397</v>
      </c>
      <c r="AD228" s="2">
        <f t="shared" si="107"/>
        <v>0.37305937672121497</v>
      </c>
    </row>
    <row r="229" spans="1:30">
      <c r="A229" s="1" t="s">
        <v>279</v>
      </c>
      <c r="B229" s="2">
        <v>139.76558405558234</v>
      </c>
      <c r="C229" s="2">
        <v>0.13800573830813448</v>
      </c>
      <c r="D229" s="2">
        <v>-2.0481076522925408</v>
      </c>
      <c r="E229" s="2">
        <v>11.465191107153721</v>
      </c>
      <c r="F229" s="2">
        <v>120.21491829239042</v>
      </c>
      <c r="G229" s="2">
        <v>128.06210632319144</v>
      </c>
      <c r="H229" s="2">
        <v>48.769714357793788</v>
      </c>
      <c r="I229" s="2">
        <v>0.87402447412485529</v>
      </c>
      <c r="J229" s="2">
        <v>13.417988890470889</v>
      </c>
      <c r="K229" s="2">
        <v>13.601168227961569</v>
      </c>
      <c r="L229" s="2">
        <v>17.973017386283601</v>
      </c>
      <c r="M229" s="2">
        <v>10.89883733592151</v>
      </c>
      <c r="N229" s="2">
        <v>214.04025577339237</v>
      </c>
      <c r="O229" s="2">
        <v>6.7494266338449505</v>
      </c>
      <c r="P229" s="1">
        <v>1.922699999999999</v>
      </c>
      <c r="Q229" s="2">
        <f t="shared" si="108"/>
        <v>7.2692351409779175</v>
      </c>
      <c r="R229" s="2">
        <f t="shared" si="95"/>
        <v>7.1777052222465575E-3</v>
      </c>
      <c r="S229" s="2">
        <f t="shared" si="96"/>
        <v>-0.1065224763245718</v>
      </c>
      <c r="T229" s="2">
        <f t="shared" si="97"/>
        <v>0.59630681370748062</v>
      </c>
      <c r="U229" s="2">
        <f t="shared" si="98"/>
        <v>6.2524012218437868</v>
      </c>
      <c r="V229" s="2">
        <f t="shared" si="99"/>
        <v>6.6605349936647169</v>
      </c>
      <c r="W229" s="2">
        <f t="shared" si="100"/>
        <v>2.536522304977054</v>
      </c>
      <c r="X229" s="2">
        <f t="shared" si="101"/>
        <v>4.5458182458254323E-2</v>
      </c>
      <c r="Y229" s="2">
        <f t="shared" si="102"/>
        <v>0.697872205256717</v>
      </c>
      <c r="Z229" s="2">
        <f t="shared" si="103"/>
        <v>0.70739939813603669</v>
      </c>
      <c r="AA229" s="2">
        <f t="shared" si="104"/>
        <v>0.93478012099046204</v>
      </c>
      <c r="AB229" s="2">
        <f t="shared" si="105"/>
        <v>0.56685064419418085</v>
      </c>
      <c r="AC229" s="2">
        <f t="shared" si="106"/>
        <v>11.132275226160738</v>
      </c>
      <c r="AD229" s="2">
        <f t="shared" si="107"/>
        <v>0.35103898860170357</v>
      </c>
    </row>
    <row r="230" spans="1:30">
      <c r="A230" s="1" t="s">
        <v>280</v>
      </c>
      <c r="B230" s="2">
        <v>156.99373553917218</v>
      </c>
      <c r="C230" s="2">
        <v>2.2308011860542889</v>
      </c>
      <c r="D230" s="2">
        <v>-1.2820005342994438</v>
      </c>
      <c r="E230" s="2">
        <v>11.733434464371248</v>
      </c>
      <c r="F230" s="2">
        <v>129.61064325011193</v>
      </c>
      <c r="G230" s="2">
        <v>120.77176868477166</v>
      </c>
      <c r="H230" s="2">
        <v>270.8224147861086</v>
      </c>
      <c r="I230" s="2">
        <v>3.4691928453160137</v>
      </c>
      <c r="J230" s="2">
        <v>56.863751681024979</v>
      </c>
      <c r="K230" s="2">
        <v>13.480551351213631</v>
      </c>
      <c r="L230" s="2">
        <v>25.499656851273137</v>
      </c>
      <c r="M230" s="2">
        <v>10.271631222602661</v>
      </c>
      <c r="N230" s="2">
        <v>231.42589180926703</v>
      </c>
      <c r="O230" s="2">
        <v>6.0355362364762986</v>
      </c>
      <c r="P230" s="1">
        <v>1.1853999999999978</v>
      </c>
      <c r="Q230" s="2">
        <f t="shared" si="108"/>
        <v>13.243945970910451</v>
      </c>
      <c r="R230" s="2">
        <f t="shared" si="95"/>
        <v>0.18818974068283223</v>
      </c>
      <c r="S230" s="2">
        <f t="shared" si="96"/>
        <v>-0.10814919304027723</v>
      </c>
      <c r="T230" s="2">
        <f t="shared" si="97"/>
        <v>0.98982912640216558</v>
      </c>
      <c r="U230" s="2">
        <f t="shared" si="98"/>
        <v>10.933916251907556</v>
      </c>
      <c r="V230" s="2">
        <f t="shared" si="99"/>
        <v>10.188271358593884</v>
      </c>
      <c r="W230" s="2">
        <f t="shared" si="100"/>
        <v>22.846500319395066</v>
      </c>
      <c r="X230" s="2">
        <f t="shared" si="101"/>
        <v>0.2926601016801097</v>
      </c>
      <c r="Y230" s="2">
        <f t="shared" si="102"/>
        <v>4.7970095900982868</v>
      </c>
      <c r="Z230" s="2">
        <f t="shared" si="103"/>
        <v>1.1372153999674082</v>
      </c>
      <c r="AA230" s="2">
        <f t="shared" si="104"/>
        <v>2.1511436520392428</v>
      </c>
      <c r="AB230" s="2">
        <f t="shared" si="105"/>
        <v>0.8665118291380699</v>
      </c>
      <c r="AC230" s="2">
        <f t="shared" si="106"/>
        <v>19.523021073837313</v>
      </c>
      <c r="AD230" s="2">
        <f t="shared" si="107"/>
        <v>0.50915608541220769</v>
      </c>
    </row>
    <row r="231" spans="1:30">
      <c r="A231" s="1" t="s">
        <v>281</v>
      </c>
      <c r="B231" s="2">
        <v>147.41660688846042</v>
      </c>
      <c r="C231" s="2">
        <v>1.10118478819818</v>
      </c>
      <c r="D231" s="2">
        <v>-1.9723847269870176</v>
      </c>
      <c r="E231" s="2">
        <v>11.542172382449346</v>
      </c>
      <c r="F231" s="2">
        <v>112.70059541979992</v>
      </c>
      <c r="G231" s="2">
        <v>119.47095227329085</v>
      </c>
      <c r="H231" s="2">
        <v>183.9771329960991</v>
      </c>
      <c r="I231" s="2">
        <v>1.7763554983109107</v>
      </c>
      <c r="J231" s="2">
        <v>30.790977288051593</v>
      </c>
      <c r="K231" s="2">
        <v>11.70330863196387</v>
      </c>
      <c r="L231" s="2">
        <v>32.295698676398516</v>
      </c>
      <c r="M231" s="2">
        <v>13.734164418792355</v>
      </c>
      <c r="N231" s="2">
        <v>219.17980282720217</v>
      </c>
      <c r="O231" s="2">
        <v>5.7471625702069655</v>
      </c>
      <c r="P231" s="1">
        <v>1.5716999999999999</v>
      </c>
      <c r="Q231" s="2">
        <f t="shared" si="108"/>
        <v>9.3794367174690105</v>
      </c>
      <c r="R231" s="2">
        <f t="shared" si="95"/>
        <v>7.0063293770960114E-2</v>
      </c>
      <c r="S231" s="2">
        <f t="shared" si="96"/>
        <v>-0.12549371553012775</v>
      </c>
      <c r="T231" s="2">
        <f t="shared" si="97"/>
        <v>0.73437503228665446</v>
      </c>
      <c r="U231" s="2">
        <f t="shared" si="98"/>
        <v>7.1706175109626482</v>
      </c>
      <c r="V231" s="2">
        <f t="shared" si="99"/>
        <v>7.601383996519111</v>
      </c>
      <c r="W231" s="2">
        <f t="shared" si="100"/>
        <v>11.70561385735822</v>
      </c>
      <c r="X231" s="2">
        <f t="shared" si="101"/>
        <v>0.11302128258006687</v>
      </c>
      <c r="Y231" s="2">
        <f t="shared" si="102"/>
        <v>1.9590874395909903</v>
      </c>
      <c r="Z231" s="2">
        <f t="shared" si="103"/>
        <v>0.74462738639459625</v>
      </c>
      <c r="AA231" s="2">
        <f t="shared" si="104"/>
        <v>2.0548259003880207</v>
      </c>
      <c r="AB231" s="2">
        <f t="shared" si="105"/>
        <v>0.87384134496356536</v>
      </c>
      <c r="AC231" s="2">
        <f t="shared" si="106"/>
        <v>13.945396884087435</v>
      </c>
      <c r="AD231" s="2">
        <f t="shared" si="107"/>
        <v>0.3656653668134483</v>
      </c>
    </row>
    <row r="232" spans="1:30">
      <c r="A232" s="1" t="s">
        <v>282</v>
      </c>
      <c r="B232" s="2">
        <v>772.89413037944928</v>
      </c>
      <c r="C232" s="2">
        <v>0.81079568216780473</v>
      </c>
      <c r="D232" s="2">
        <v>-1.4183376656261646</v>
      </c>
      <c r="E232" s="2">
        <v>21.673595847075362</v>
      </c>
      <c r="F232" s="2">
        <v>383.14391269703083</v>
      </c>
      <c r="G232" s="2">
        <v>234.286002366688</v>
      </c>
      <c r="H232" s="2">
        <v>101.93948602188497</v>
      </c>
      <c r="I232" s="2">
        <v>1.7922447422206547</v>
      </c>
      <c r="J232" s="2">
        <v>38.524039488551956</v>
      </c>
      <c r="K232" s="2">
        <v>30.008472438364361</v>
      </c>
      <c r="L232" s="2">
        <v>16.82497742566369</v>
      </c>
      <c r="M232" s="2">
        <v>9.1100320371830357</v>
      </c>
      <c r="N232" s="2">
        <v>620.26569726877767</v>
      </c>
      <c r="O232" s="2">
        <v>16.648192583975948</v>
      </c>
      <c r="P232" s="1">
        <v>2.0615999999999985</v>
      </c>
      <c r="Q232" s="2">
        <f t="shared" si="108"/>
        <v>37.49001408514988</v>
      </c>
      <c r="R232" s="2">
        <f t="shared" si="95"/>
        <v>3.932846731508563E-2</v>
      </c>
      <c r="S232" s="2">
        <f t="shared" si="96"/>
        <v>-6.8797907723426727E-2</v>
      </c>
      <c r="T232" s="2">
        <f t="shared" si="97"/>
        <v>1.0512997597533653</v>
      </c>
      <c r="U232" s="2">
        <f t="shared" si="98"/>
        <v>18.584784279056613</v>
      </c>
      <c r="V232" s="2">
        <f t="shared" si="99"/>
        <v>11.364280285539783</v>
      </c>
      <c r="W232" s="2">
        <f t="shared" si="100"/>
        <v>4.944678212159733</v>
      </c>
      <c r="X232" s="2">
        <f t="shared" si="101"/>
        <v>8.6934649894288701E-2</v>
      </c>
      <c r="Y232" s="2">
        <f t="shared" si="102"/>
        <v>1.8686476275005814</v>
      </c>
      <c r="Z232" s="2">
        <f t="shared" si="103"/>
        <v>1.4555914065950903</v>
      </c>
      <c r="AA232" s="2">
        <f t="shared" si="104"/>
        <v>0.8161126031074748</v>
      </c>
      <c r="AB232" s="2">
        <f t="shared" si="105"/>
        <v>0.44189134833057053</v>
      </c>
      <c r="AC232" s="2">
        <f t="shared" si="106"/>
        <v>30.086617058050937</v>
      </c>
      <c r="AD232" s="2">
        <f t="shared" si="107"/>
        <v>0.80753747496973038</v>
      </c>
    </row>
    <row r="233" spans="1:30">
      <c r="A233" s="1" t="s">
        <v>283</v>
      </c>
      <c r="B233" s="2">
        <v>722.3682596405273</v>
      </c>
      <c r="C233" s="2">
        <v>1.5646474163836968</v>
      </c>
      <c r="D233" s="2">
        <v>-1.3289867797680899</v>
      </c>
      <c r="E233" s="2">
        <v>23.304263431148485</v>
      </c>
      <c r="F233" s="2">
        <v>735.04794951873771</v>
      </c>
      <c r="G233" s="2">
        <v>327.03459386708374</v>
      </c>
      <c r="H233" s="2">
        <v>147.72922572025931</v>
      </c>
      <c r="I233" s="2">
        <v>2.9306680825428826</v>
      </c>
      <c r="J233" s="2">
        <v>56.089238915073246</v>
      </c>
      <c r="K233" s="2">
        <v>37.000322662606649</v>
      </c>
      <c r="L233" s="2">
        <v>65.421277361470871</v>
      </c>
      <c r="M233" s="2">
        <v>9.8928077601895463</v>
      </c>
      <c r="N233" s="2">
        <v>875.73921176768886</v>
      </c>
      <c r="O233" s="2">
        <v>25.515762937541595</v>
      </c>
      <c r="P233" s="1">
        <v>2.8765999999999998</v>
      </c>
      <c r="Q233" s="2">
        <f t="shared" si="108"/>
        <v>25.111877203661521</v>
      </c>
      <c r="R233" s="2">
        <f t="shared" si="95"/>
        <v>5.4392248362083603E-2</v>
      </c>
      <c r="S233" s="2">
        <f t="shared" si="96"/>
        <v>-4.6199915864843566E-2</v>
      </c>
      <c r="T233" s="2">
        <f t="shared" si="97"/>
        <v>0.81013221967421567</v>
      </c>
      <c r="U233" s="2">
        <f t="shared" si="98"/>
        <v>25.552664587316201</v>
      </c>
      <c r="V233" s="2">
        <f t="shared" si="99"/>
        <v>11.368789330010559</v>
      </c>
      <c r="W233" s="2">
        <f t="shared" si="100"/>
        <v>5.1355498060300118</v>
      </c>
      <c r="X233" s="2">
        <f t="shared" si="101"/>
        <v>0.10187958292925268</v>
      </c>
      <c r="Y233" s="2">
        <f t="shared" si="102"/>
        <v>1.9498449181350639</v>
      </c>
      <c r="Z233" s="2">
        <f t="shared" si="103"/>
        <v>1.2862519176321578</v>
      </c>
      <c r="AA233" s="2">
        <f t="shared" si="104"/>
        <v>2.274257017363237</v>
      </c>
      <c r="AB233" s="2">
        <f t="shared" si="105"/>
        <v>0.34390626990855688</v>
      </c>
      <c r="AC233" s="2">
        <f t="shared" si="106"/>
        <v>30.443551823948027</v>
      </c>
      <c r="AD233" s="2">
        <f t="shared" si="107"/>
        <v>0.88701115683590337</v>
      </c>
    </row>
    <row r="234" spans="1:30">
      <c r="A234" s="1" t="s">
        <v>284</v>
      </c>
      <c r="B234" s="2">
        <v>446.10993440428825</v>
      </c>
      <c r="C234" s="2">
        <v>1.2329354360483766</v>
      </c>
      <c r="D234" s="2">
        <v>-1.3663755249923253</v>
      </c>
      <c r="E234" s="2">
        <v>14.685752634437485</v>
      </c>
      <c r="F234" s="2">
        <v>251.06110504845404</v>
      </c>
      <c r="G234" s="2">
        <v>205.52619775547123</v>
      </c>
      <c r="H234" s="2">
        <v>136.38208237900832</v>
      </c>
      <c r="I234" s="2">
        <v>2.4087219116665182</v>
      </c>
      <c r="J234" s="2">
        <v>38.454645484190479</v>
      </c>
      <c r="K234" s="2">
        <v>19.402623220464374</v>
      </c>
      <c r="L234" s="2">
        <v>21.694517215931626</v>
      </c>
      <c r="M234" s="2">
        <v>9.8217241331406093</v>
      </c>
      <c r="N234" s="2">
        <v>373.54725122186574</v>
      </c>
      <c r="O234" s="2">
        <v>10.120821426954501</v>
      </c>
      <c r="P234" s="1">
        <v>1.6523000000000003</v>
      </c>
      <c r="Q234" s="2">
        <f t="shared" si="108"/>
        <v>26.999330291368892</v>
      </c>
      <c r="R234" s="2">
        <f t="shared" si="95"/>
        <v>7.4619344916079189E-2</v>
      </c>
      <c r="S234" s="2">
        <f t="shared" si="96"/>
        <v>-8.2695365550585556E-2</v>
      </c>
      <c r="T234" s="2">
        <f t="shared" si="97"/>
        <v>0.88880667157522741</v>
      </c>
      <c r="U234" s="2">
        <f t="shared" si="98"/>
        <v>15.194644135353991</v>
      </c>
      <c r="V234" s="2">
        <f t="shared" si="99"/>
        <v>12.438794271952503</v>
      </c>
      <c r="W234" s="2">
        <f t="shared" si="100"/>
        <v>8.2540750698425409</v>
      </c>
      <c r="X234" s="2">
        <f t="shared" si="101"/>
        <v>0.14577993776351253</v>
      </c>
      <c r="Y234" s="2">
        <f t="shared" si="102"/>
        <v>2.3273404033281166</v>
      </c>
      <c r="Z234" s="2">
        <f t="shared" si="103"/>
        <v>1.174279684104846</v>
      </c>
      <c r="AA234" s="2">
        <f t="shared" si="104"/>
        <v>1.3129889981196889</v>
      </c>
      <c r="AB234" s="2">
        <f t="shared" si="105"/>
        <v>0.59442741228231</v>
      </c>
      <c r="AC234" s="2">
        <f t="shared" si="106"/>
        <v>22.607713564235649</v>
      </c>
      <c r="AD234" s="2">
        <f t="shared" si="107"/>
        <v>0.6125292880805242</v>
      </c>
    </row>
    <row r="235" spans="1:30">
      <c r="A235" s="1" t="s">
        <v>285</v>
      </c>
      <c r="B235" s="2">
        <v>288.87945119555383</v>
      </c>
      <c r="C235" s="2">
        <v>0.93087253399807723</v>
      </c>
      <c r="D235" s="2">
        <v>-2.2569679405024985</v>
      </c>
      <c r="E235" s="2">
        <v>15.924045740878787</v>
      </c>
      <c r="F235" s="2">
        <v>140.73233352129296</v>
      </c>
      <c r="G235" s="2">
        <v>130.17882280027595</v>
      </c>
      <c r="H235" s="2">
        <v>105.57027907023138</v>
      </c>
      <c r="I235" s="2">
        <v>1.7780850317617096</v>
      </c>
      <c r="J235" s="2">
        <v>25.075521461883458</v>
      </c>
      <c r="K235" s="2">
        <v>9.4827911805602589</v>
      </c>
      <c r="L235" s="2">
        <v>12.48253271608073</v>
      </c>
      <c r="M235" s="2">
        <v>9.8116079232556217</v>
      </c>
      <c r="N235" s="2">
        <v>324.85357311653911</v>
      </c>
      <c r="O235" s="2">
        <v>5.8559043171350238</v>
      </c>
      <c r="P235" s="1">
        <v>1.3590000000000018</v>
      </c>
      <c r="Q235" s="2">
        <f t="shared" si="108"/>
        <v>21.256766092388037</v>
      </c>
      <c r="R235" s="2">
        <f t="shared" si="95"/>
        <v>6.8496875202213106E-2</v>
      </c>
      <c r="S235" s="2">
        <f t="shared" si="96"/>
        <v>-0.16607563947774068</v>
      </c>
      <c r="T235" s="2">
        <f t="shared" si="97"/>
        <v>1.1717472951345671</v>
      </c>
      <c r="U235" s="2">
        <f t="shared" si="98"/>
        <v>10.355580097225371</v>
      </c>
      <c r="V235" s="2">
        <f t="shared" si="99"/>
        <v>9.5790156585927733</v>
      </c>
      <c r="W235" s="2">
        <f t="shared" si="100"/>
        <v>7.7682324554989881</v>
      </c>
      <c r="X235" s="2">
        <f t="shared" si="101"/>
        <v>0.13083775068150902</v>
      </c>
      <c r="Y235" s="2">
        <f t="shared" si="102"/>
        <v>1.8451450670995899</v>
      </c>
      <c r="Z235" s="2">
        <f t="shared" si="103"/>
        <v>0.69777712881238019</v>
      </c>
      <c r="AA235" s="2">
        <f t="shared" si="104"/>
        <v>0.91850866196326075</v>
      </c>
      <c r="AB235" s="2">
        <f t="shared" si="105"/>
        <v>0.72197262128444517</v>
      </c>
      <c r="AC235" s="2">
        <f t="shared" si="106"/>
        <v>23.903868514829927</v>
      </c>
      <c r="AD235" s="2">
        <f t="shared" si="107"/>
        <v>0.43089803658094311</v>
      </c>
    </row>
    <row r="236" spans="1:30">
      <c r="A236" s="1" t="s">
        <v>286</v>
      </c>
      <c r="B236" s="2">
        <v>316.46118020286747</v>
      </c>
      <c r="C236" s="2">
        <v>0.23636141821489967</v>
      </c>
      <c r="D236" s="2">
        <v>-1.4518357983871537</v>
      </c>
      <c r="E236" s="2">
        <v>2.6312833206173067</v>
      </c>
      <c r="F236" s="2">
        <v>408.62309637383373</v>
      </c>
      <c r="G236" s="2">
        <v>170.76959197294755</v>
      </c>
      <c r="H236" s="2">
        <v>268.39306957451754</v>
      </c>
      <c r="I236" s="2">
        <v>6.5460692738960384</v>
      </c>
      <c r="J236" s="2">
        <v>35.788273910116956</v>
      </c>
      <c r="K236" s="2">
        <v>7.5647406146194918</v>
      </c>
      <c r="L236" s="2">
        <v>3.1338546846572526</v>
      </c>
      <c r="M236" s="2">
        <v>20.597968243538979</v>
      </c>
      <c r="N236" s="2">
        <v>158.01287818170152</v>
      </c>
      <c r="O236" s="2">
        <v>12.623819589646047</v>
      </c>
      <c r="P236" s="1">
        <v>0.78619999999999735</v>
      </c>
      <c r="Q236" s="2">
        <f t="shared" si="108"/>
        <v>40.251994429263362</v>
      </c>
      <c r="R236" s="2">
        <f t="shared" si="95"/>
        <v>3.0063777437662236E-2</v>
      </c>
      <c r="S236" s="2">
        <f t="shared" si="96"/>
        <v>-0.18466494510139389</v>
      </c>
      <c r="T236" s="2">
        <f t="shared" si="97"/>
        <v>0.33468370905842226</v>
      </c>
      <c r="U236" s="2">
        <f t="shared" si="98"/>
        <v>51.974446244446085</v>
      </c>
      <c r="V236" s="2">
        <f t="shared" si="99"/>
        <v>21.720884249929806</v>
      </c>
      <c r="W236" s="2">
        <f t="shared" si="100"/>
        <v>34.138014446008448</v>
      </c>
      <c r="X236" s="2">
        <f t="shared" si="101"/>
        <v>0.83262137800763947</v>
      </c>
      <c r="Y236" s="2">
        <f t="shared" si="102"/>
        <v>4.5520572259116099</v>
      </c>
      <c r="Z236" s="2">
        <f t="shared" si="103"/>
        <v>0.96219036054687324</v>
      </c>
      <c r="AA236" s="2">
        <f t="shared" si="104"/>
        <v>0.39860782048553339</v>
      </c>
      <c r="AB236" s="2">
        <f t="shared" si="105"/>
        <v>2.6199399953623823</v>
      </c>
      <c r="AC236" s="2">
        <f t="shared" si="106"/>
        <v>20.09830554333529</v>
      </c>
      <c r="AD236" s="2">
        <f t="shared" si="107"/>
        <v>1.6056753484668138</v>
      </c>
    </row>
    <row r="237" spans="1:30">
      <c r="A237" s="1" t="s">
        <v>287</v>
      </c>
      <c r="B237" s="2">
        <v>194.11561435384763</v>
      </c>
      <c r="C237" s="2">
        <v>0.27704167653219897</v>
      </c>
      <c r="D237" s="2">
        <v>-1.6333730406794291</v>
      </c>
      <c r="E237" s="2">
        <v>2.6262788837384443</v>
      </c>
      <c r="F237" s="2">
        <v>226.79798443678797</v>
      </c>
      <c r="G237" s="2">
        <v>112.77129259430676</v>
      </c>
      <c r="H237" s="2">
        <v>126.94750552612673</v>
      </c>
      <c r="I237" s="2">
        <v>5.3616007971943045</v>
      </c>
      <c r="J237" s="2">
        <v>36.1292409651073</v>
      </c>
      <c r="K237" s="2">
        <v>6.8426078770649301</v>
      </c>
      <c r="L237" s="2">
        <v>94.481975485097209</v>
      </c>
      <c r="M237" s="2">
        <v>19.81352193050715</v>
      </c>
      <c r="N237" s="2">
        <v>120.22474906129402</v>
      </c>
      <c r="O237" s="2">
        <v>10.824012788608552</v>
      </c>
      <c r="P237" s="1">
        <v>0.58259999999999934</v>
      </c>
      <c r="Q237" s="2">
        <f t="shared" si="108"/>
        <v>33.318849013705439</v>
      </c>
      <c r="R237" s="2">
        <f t="shared" si="95"/>
        <v>4.7552639294919201E-2</v>
      </c>
      <c r="S237" s="2">
        <f t="shared" si="96"/>
        <v>-0.28035925861301597</v>
      </c>
      <c r="T237" s="2">
        <f t="shared" si="97"/>
        <v>0.45078593953629376</v>
      </c>
      <c r="U237" s="2">
        <f t="shared" si="98"/>
        <v>38.92859327785586</v>
      </c>
      <c r="V237" s="2">
        <f t="shared" si="99"/>
        <v>19.356555543135411</v>
      </c>
      <c r="W237" s="2">
        <f t="shared" si="100"/>
        <v>21.789822438401458</v>
      </c>
      <c r="X237" s="2">
        <f t="shared" si="101"/>
        <v>0.92028849934677492</v>
      </c>
      <c r="Y237" s="2">
        <f t="shared" si="102"/>
        <v>6.2013801862525479</v>
      </c>
      <c r="Z237" s="2">
        <f t="shared" si="103"/>
        <v>1.1744950012126567</v>
      </c>
      <c r="AA237" s="2">
        <f t="shared" si="104"/>
        <v>16.217297542927792</v>
      </c>
      <c r="AB237" s="2">
        <f t="shared" si="105"/>
        <v>3.4008791504475067</v>
      </c>
      <c r="AC237" s="2">
        <f t="shared" si="106"/>
        <v>20.635899255285647</v>
      </c>
      <c r="AD237" s="2">
        <f t="shared" si="107"/>
        <v>1.8578806708905877</v>
      </c>
    </row>
    <row r="238" spans="1:30">
      <c r="A238" s="1" t="s">
        <v>288</v>
      </c>
      <c r="B238" s="2">
        <v>96.555187701925448</v>
      </c>
      <c r="C238" s="2">
        <v>0.54007471342410918</v>
      </c>
      <c r="D238" s="2">
        <v>-1.593296891863635</v>
      </c>
      <c r="E238" s="2">
        <v>4.688511255269308</v>
      </c>
      <c r="F238" s="2">
        <v>133.5279393093538</v>
      </c>
      <c r="G238" s="2">
        <v>81.098592361226068</v>
      </c>
      <c r="H238" s="2">
        <v>91.936699569036307</v>
      </c>
      <c r="I238" s="2">
        <v>5.2007608958171829</v>
      </c>
      <c r="J238" s="2">
        <v>34.803080194225906</v>
      </c>
      <c r="K238" s="2">
        <v>8.7610523207615305</v>
      </c>
      <c r="L238" s="2">
        <v>35.374957223314951</v>
      </c>
      <c r="M238" s="2">
        <v>18.207440582333213</v>
      </c>
      <c r="N238" s="2">
        <v>108.51970438994248</v>
      </c>
      <c r="O238" s="2">
        <v>8.8989601579258348</v>
      </c>
      <c r="P238" s="1">
        <v>1.3128999999999991</v>
      </c>
      <c r="Q238" s="2">
        <f t="shared" si="108"/>
        <v>7.3543444056611715</v>
      </c>
      <c r="R238" s="2">
        <f t="shared" si="95"/>
        <v>4.1136012904570765E-2</v>
      </c>
      <c r="S238" s="2">
        <f t="shared" si="96"/>
        <v>-0.12135706389394746</v>
      </c>
      <c r="T238" s="2">
        <f t="shared" si="97"/>
        <v>0.35711107131307118</v>
      </c>
      <c r="U238" s="2">
        <f t="shared" si="98"/>
        <v>10.17045771264787</v>
      </c>
      <c r="V238" s="2">
        <f t="shared" si="99"/>
        <v>6.1770578384664585</v>
      </c>
      <c r="W238" s="2">
        <f t="shared" si="100"/>
        <v>7.0025668039482358</v>
      </c>
      <c r="X238" s="2">
        <f t="shared" si="101"/>
        <v>0.39612772456525153</v>
      </c>
      <c r="Y238" s="2">
        <f t="shared" si="102"/>
        <v>2.6508553731606317</v>
      </c>
      <c r="Z238" s="2">
        <f t="shared" si="103"/>
        <v>0.6673053789901392</v>
      </c>
      <c r="AA238" s="2">
        <f t="shared" si="104"/>
        <v>2.6944136814163286</v>
      </c>
      <c r="AB238" s="2">
        <f t="shared" si="105"/>
        <v>1.3868109210399289</v>
      </c>
      <c r="AC238" s="2">
        <f t="shared" si="106"/>
        <v>8.2656488986169983</v>
      </c>
      <c r="AD238" s="2">
        <f t="shared" si="107"/>
        <v>0.67780944153597689</v>
      </c>
    </row>
    <row r="239" spans="1:30">
      <c r="A239" s="1" t="s">
        <v>289</v>
      </c>
      <c r="B239" s="2">
        <v>124.04006572069879</v>
      </c>
      <c r="C239" s="2">
        <v>0.19730114887593089</v>
      </c>
      <c r="D239" s="2">
        <v>-1.4410347243026511</v>
      </c>
      <c r="E239" s="2">
        <v>1.2908213531806372</v>
      </c>
      <c r="F239" s="2">
        <v>131.00355332525496</v>
      </c>
      <c r="G239" s="2">
        <v>73.95986154971834</v>
      </c>
      <c r="H239" s="2">
        <v>73.588089746513148</v>
      </c>
      <c r="I239" s="2">
        <v>9.7124745636477137</v>
      </c>
      <c r="J239" s="2">
        <v>32.790899659717674</v>
      </c>
      <c r="K239" s="2">
        <v>5.3559674524582341</v>
      </c>
      <c r="L239" s="2">
        <v>21.575962701559206</v>
      </c>
      <c r="M239" s="2">
        <v>24.815181141101228</v>
      </c>
      <c r="N239" s="2">
        <v>82.134758286953627</v>
      </c>
      <c r="O239" s="2">
        <v>10.566164140940327</v>
      </c>
      <c r="P239" s="1">
        <v>0.52710000000000079</v>
      </c>
      <c r="Q239" s="2">
        <f t="shared" si="108"/>
        <v>23.532548988939219</v>
      </c>
      <c r="R239" s="2">
        <f t="shared" si="95"/>
        <v>3.7431445432732045E-2</v>
      </c>
      <c r="S239" s="2">
        <f t="shared" si="96"/>
        <v>-0.2733892476385219</v>
      </c>
      <c r="T239" s="2">
        <f t="shared" si="97"/>
        <v>0.24489116926212015</v>
      </c>
      <c r="U239" s="2">
        <f t="shared" si="98"/>
        <v>24.8536432034253</v>
      </c>
      <c r="V239" s="2">
        <f t="shared" si="99"/>
        <v>14.031466808901202</v>
      </c>
      <c r="W239" s="2">
        <f t="shared" si="100"/>
        <v>13.960935258302607</v>
      </c>
      <c r="X239" s="2">
        <f t="shared" si="101"/>
        <v>1.8426246563550939</v>
      </c>
      <c r="Y239" s="2">
        <f t="shared" si="102"/>
        <v>6.2210016428984298</v>
      </c>
      <c r="Z239" s="2">
        <f t="shared" si="103"/>
        <v>1.0161197974688345</v>
      </c>
      <c r="AA239" s="2">
        <f t="shared" si="104"/>
        <v>4.093333845865903</v>
      </c>
      <c r="AB239" s="2">
        <f t="shared" si="105"/>
        <v>4.707869690969682</v>
      </c>
      <c r="AC239" s="2">
        <f t="shared" si="106"/>
        <v>15.582386318905998</v>
      </c>
      <c r="AD239" s="2">
        <f t="shared" si="107"/>
        <v>2.0045843560880878</v>
      </c>
    </row>
    <row r="240" spans="1:30">
      <c r="A240" s="1" t="s">
        <v>290</v>
      </c>
      <c r="B240" s="2">
        <v>132.70523523609205</v>
      </c>
      <c r="C240" s="2">
        <v>0.39896299934886875</v>
      </c>
      <c r="D240" s="2">
        <v>-0.94268986012150358</v>
      </c>
      <c r="E240" s="2">
        <v>1.9046720535171673</v>
      </c>
      <c r="F240" s="2">
        <v>104.20842295211122</v>
      </c>
      <c r="G240" s="2">
        <v>156.66827651086174</v>
      </c>
      <c r="H240" s="2">
        <v>179.78067223765672</v>
      </c>
      <c r="I240" s="2">
        <v>14.83238151033799</v>
      </c>
      <c r="J240" s="2">
        <v>54.132537601358749</v>
      </c>
      <c r="K240" s="2">
        <v>10.835065227087219</v>
      </c>
      <c r="L240" s="2">
        <v>8.9196329843534308</v>
      </c>
      <c r="M240" s="2">
        <v>21.261116189735134</v>
      </c>
      <c r="N240" s="2">
        <v>128.42616100686209</v>
      </c>
      <c r="O240" s="2">
        <v>12.133926362237933</v>
      </c>
      <c r="P240" s="1">
        <v>0.65749999999999886</v>
      </c>
      <c r="Q240" s="2">
        <f t="shared" si="108"/>
        <v>20.183305739329626</v>
      </c>
      <c r="R240" s="2">
        <f t="shared" si="95"/>
        <v>6.0678783170930721E-2</v>
      </c>
      <c r="S240" s="2">
        <f t="shared" si="96"/>
        <v>-0.14337488366866999</v>
      </c>
      <c r="T240" s="2">
        <f t="shared" si="97"/>
        <v>0.2896839625121172</v>
      </c>
      <c r="U240" s="2">
        <f t="shared" si="98"/>
        <v>15.849189802602497</v>
      </c>
      <c r="V240" s="2">
        <f t="shared" si="99"/>
        <v>23.827874754503728</v>
      </c>
      <c r="W240" s="2">
        <f t="shared" si="100"/>
        <v>27.343068020936432</v>
      </c>
      <c r="X240" s="2">
        <f t="shared" si="101"/>
        <v>2.2558755148803065</v>
      </c>
      <c r="Y240" s="2">
        <f t="shared" si="102"/>
        <v>8.2330855667465919</v>
      </c>
      <c r="Z240" s="2">
        <f t="shared" si="103"/>
        <v>1.6479186657166902</v>
      </c>
      <c r="AA240" s="2">
        <f t="shared" si="104"/>
        <v>1.3565981725252392</v>
      </c>
      <c r="AB240" s="2">
        <f t="shared" si="105"/>
        <v>3.233629838742992</v>
      </c>
      <c r="AC240" s="2">
        <f t="shared" si="106"/>
        <v>19.532495970625448</v>
      </c>
      <c r="AD240" s="2">
        <f t="shared" si="107"/>
        <v>1.8454640855114761</v>
      </c>
    </row>
    <row r="241" spans="1:30">
      <c r="A241" s="1" t="s">
        <v>291</v>
      </c>
      <c r="B241" s="2">
        <v>111.73942928015531</v>
      </c>
      <c r="C241" s="2">
        <v>9.0598126645835511E-2</v>
      </c>
      <c r="D241" s="2">
        <v>-1.5929700820508967</v>
      </c>
      <c r="E241" s="2">
        <v>0.40406077690066983</v>
      </c>
      <c r="F241" s="2">
        <v>67.688330073507117</v>
      </c>
      <c r="G241" s="2">
        <v>51.636147881403929</v>
      </c>
      <c r="H241" s="2">
        <v>88.060433190879067</v>
      </c>
      <c r="I241" s="2">
        <v>7.3626304895602228</v>
      </c>
      <c r="J241" s="2">
        <v>55.238724730966162</v>
      </c>
      <c r="K241" s="2">
        <v>6.5323246281506711</v>
      </c>
      <c r="L241" s="2">
        <v>1.6885764060220658</v>
      </c>
      <c r="M241" s="2">
        <v>24.21698258252713</v>
      </c>
      <c r="N241" s="2">
        <v>67.59356426276257</v>
      </c>
      <c r="O241" s="2">
        <v>8.8524152981899409</v>
      </c>
      <c r="P241" s="1">
        <v>0.52740000000000009</v>
      </c>
      <c r="Q241" s="2">
        <f t="shared" si="108"/>
        <v>21.186846659111737</v>
      </c>
      <c r="R241" s="2">
        <f t="shared" si="95"/>
        <v>1.7178256853590351E-2</v>
      </c>
      <c r="S241" s="2">
        <f t="shared" si="96"/>
        <v>-0.30204210884544874</v>
      </c>
      <c r="T241" s="2">
        <f t="shared" si="97"/>
        <v>7.6613723341044715E-2</v>
      </c>
      <c r="U241" s="2">
        <f t="shared" si="98"/>
        <v>12.834343965397631</v>
      </c>
      <c r="V241" s="2">
        <f t="shared" si="99"/>
        <v>9.7906992569973301</v>
      </c>
      <c r="W241" s="2">
        <f t="shared" si="100"/>
        <v>16.697086308471569</v>
      </c>
      <c r="X241" s="2">
        <f t="shared" si="101"/>
        <v>1.3960239836102053</v>
      </c>
      <c r="Y241" s="2">
        <f t="shared" si="102"/>
        <v>10.473781708563928</v>
      </c>
      <c r="Z241" s="2">
        <f t="shared" si="103"/>
        <v>1.2385901835704722</v>
      </c>
      <c r="AA241" s="2">
        <f t="shared" si="104"/>
        <v>0.32016996701214745</v>
      </c>
      <c r="AB241" s="2">
        <f t="shared" si="105"/>
        <v>4.5917676493225494</v>
      </c>
      <c r="AC241" s="2">
        <f t="shared" si="106"/>
        <v>12.816375476443413</v>
      </c>
      <c r="AD241" s="2">
        <f t="shared" si="107"/>
        <v>1.6785011941960448</v>
      </c>
    </row>
    <row r="242" spans="1:30">
      <c r="A242" s="1" t="s">
        <v>292</v>
      </c>
      <c r="B242" s="2">
        <v>46.075509159993452</v>
      </c>
      <c r="C242" s="2">
        <v>4.8580447804024478E-2</v>
      </c>
      <c r="D242" s="2">
        <v>-1.2321679241974262</v>
      </c>
      <c r="E242" s="2">
        <v>0.48201189386292381</v>
      </c>
      <c r="F242" s="2">
        <v>35.923065551973679</v>
      </c>
      <c r="G242" s="2">
        <v>33.409788487157194</v>
      </c>
      <c r="H242" s="2">
        <v>655.91374830121697</v>
      </c>
      <c r="I242" s="2">
        <v>4.8421382727806712</v>
      </c>
      <c r="J242" s="2">
        <v>49.574175470253913</v>
      </c>
      <c r="K242" s="2">
        <v>4.6703965769254383</v>
      </c>
      <c r="L242" s="2">
        <v>4.714141280976242</v>
      </c>
      <c r="M242" s="2">
        <v>19.315947289508827</v>
      </c>
      <c r="N242" s="2">
        <v>75.478107161238199</v>
      </c>
      <c r="O242" s="2">
        <v>7.7716738691934903</v>
      </c>
      <c r="P242" s="1">
        <v>1.5062999999999995</v>
      </c>
      <c r="Q242" s="2">
        <f t="shared" si="108"/>
        <v>3.0588534262758724</v>
      </c>
      <c r="R242" s="2">
        <f t="shared" si="95"/>
        <v>3.2251508865448115E-3</v>
      </c>
      <c r="S242" s="2">
        <f t="shared" si="96"/>
        <v>-8.1800964230062181E-2</v>
      </c>
      <c r="T242" s="2">
        <f t="shared" si="97"/>
        <v>3.1999727402438026E-2</v>
      </c>
      <c r="U242" s="2">
        <f t="shared" si="98"/>
        <v>2.3848546472796714</v>
      </c>
      <c r="V242" s="2">
        <f t="shared" si="99"/>
        <v>2.2180036172845519</v>
      </c>
      <c r="W242" s="2">
        <f t="shared" si="100"/>
        <v>43.544695498985405</v>
      </c>
      <c r="X242" s="2">
        <f t="shared" si="101"/>
        <v>0.32145909000734735</v>
      </c>
      <c r="Y242" s="2">
        <f t="shared" si="102"/>
        <v>3.2911223176162738</v>
      </c>
      <c r="Z242" s="2">
        <f t="shared" si="103"/>
        <v>0.31005753016832238</v>
      </c>
      <c r="AA242" s="2">
        <f t="shared" si="104"/>
        <v>0.31296164648318686</v>
      </c>
      <c r="AB242" s="2">
        <f t="shared" si="105"/>
        <v>1.2823439746072385</v>
      </c>
      <c r="AC242" s="2">
        <f t="shared" si="106"/>
        <v>5.0108283317558406</v>
      </c>
      <c r="AD242" s="2">
        <f t="shared" si="107"/>
        <v>0.51594462385935691</v>
      </c>
    </row>
    <row r="243" spans="1:30">
      <c r="A243" s="1" t="s">
        <v>293</v>
      </c>
      <c r="B243" s="2">
        <v>33.283166313906321</v>
      </c>
      <c r="C243" s="2">
        <v>3.5605265455794174E-4</v>
      </c>
      <c r="D243" s="2">
        <v>-1.5894699360643991</v>
      </c>
      <c r="E243" s="2">
        <v>0.67367703446908744</v>
      </c>
      <c r="F243" s="2">
        <v>30.010854704402462</v>
      </c>
      <c r="G243" s="2">
        <v>27.144604826680325</v>
      </c>
      <c r="H243" s="2">
        <v>616.74817215591145</v>
      </c>
      <c r="I243" s="2">
        <v>4.0838517739882665</v>
      </c>
      <c r="J243" s="2">
        <v>47.988162071837536</v>
      </c>
      <c r="K243" s="2">
        <v>1.8883195316952133</v>
      </c>
      <c r="L243" s="2">
        <v>3.0019243335658277</v>
      </c>
      <c r="M243" s="2">
        <v>15.910513868455947</v>
      </c>
      <c r="N243" s="2">
        <v>97.330527097024358</v>
      </c>
      <c r="O243" s="2">
        <v>6.9896028443650025</v>
      </c>
      <c r="P243" s="1">
        <v>1.8659999999999997</v>
      </c>
      <c r="Q243" s="2">
        <f t="shared" si="108"/>
        <v>1.78366378959841</v>
      </c>
      <c r="R243" s="2">
        <f t="shared" si="95"/>
        <v>1.9081064017038682E-5</v>
      </c>
      <c r="S243" s="2">
        <f t="shared" si="96"/>
        <v>-8.5180596788017135E-2</v>
      </c>
      <c r="T243" s="2">
        <f t="shared" si="97"/>
        <v>3.6102734966189043E-2</v>
      </c>
      <c r="U243" s="2">
        <f t="shared" si="98"/>
        <v>1.608298751575695</v>
      </c>
      <c r="V243" s="2">
        <f t="shared" si="99"/>
        <v>1.4546947924265987</v>
      </c>
      <c r="W243" s="2">
        <f t="shared" si="100"/>
        <v>33.051884895815199</v>
      </c>
      <c r="X243" s="2">
        <f t="shared" si="101"/>
        <v>0.21885593644095752</v>
      </c>
      <c r="Y243" s="2">
        <f t="shared" si="102"/>
        <v>2.5717128655861496</v>
      </c>
      <c r="Z243" s="2">
        <f t="shared" si="103"/>
        <v>0.10119611638238016</v>
      </c>
      <c r="AA243" s="2">
        <f t="shared" si="104"/>
        <v>0.16087483030899402</v>
      </c>
      <c r="AB243" s="2">
        <f t="shared" si="105"/>
        <v>0.85265347633740363</v>
      </c>
      <c r="AC243" s="2">
        <f t="shared" si="106"/>
        <v>5.2159982367108455</v>
      </c>
      <c r="AD243" s="2">
        <f t="shared" si="107"/>
        <v>0.37457678694346214</v>
      </c>
    </row>
    <row r="244" spans="1:30">
      <c r="A244" s="1" t="s">
        <v>294</v>
      </c>
      <c r="B244" s="2">
        <v>27.84884754953049</v>
      </c>
      <c r="C244" s="2">
        <v>2.1821186726176948E-2</v>
      </c>
      <c r="D244" s="2">
        <v>-0.99499089169286359</v>
      </c>
      <c r="E244" s="2">
        <v>0.93754615092468918</v>
      </c>
      <c r="F244" s="2">
        <v>33.29888188900123</v>
      </c>
      <c r="G244" s="2">
        <v>28.589033954280904</v>
      </c>
      <c r="H244" s="2">
        <v>578.90017840827386</v>
      </c>
      <c r="I244" s="2">
        <v>5.4914868352077848</v>
      </c>
      <c r="J244" s="2">
        <v>62.281776117319581</v>
      </c>
      <c r="K244" s="2">
        <v>5.3447040096328422</v>
      </c>
      <c r="L244" s="2">
        <v>2.4991868828345742</v>
      </c>
      <c r="M244" s="2">
        <v>17.171199337831837</v>
      </c>
      <c r="N244" s="2">
        <v>67.490767275825434</v>
      </c>
      <c r="O244" s="2">
        <v>4.6620454096925243</v>
      </c>
      <c r="P244" s="1">
        <v>1.7049999999999983</v>
      </c>
      <c r="Q244" s="2">
        <f t="shared" si="108"/>
        <v>1.6333634926410863</v>
      </c>
      <c r="R244" s="2">
        <f t="shared" si="95"/>
        <v>1.2798349986027548E-3</v>
      </c>
      <c r="S244" s="2">
        <f t="shared" si="96"/>
        <v>-5.8357237049434872E-2</v>
      </c>
      <c r="T244" s="2">
        <f t="shared" si="97"/>
        <v>5.498804404250382E-2</v>
      </c>
      <c r="U244" s="2">
        <f t="shared" si="98"/>
        <v>1.9530136005279333</v>
      </c>
      <c r="V244" s="2">
        <f t="shared" si="99"/>
        <v>1.6767761850018144</v>
      </c>
      <c r="W244" s="2">
        <f t="shared" si="100"/>
        <v>33.953089642714048</v>
      </c>
      <c r="X244" s="2">
        <f t="shared" si="101"/>
        <v>0.32208133930837479</v>
      </c>
      <c r="Y244" s="2">
        <f t="shared" si="102"/>
        <v>3.6528900948574572</v>
      </c>
      <c r="Z244" s="2">
        <f t="shared" si="103"/>
        <v>0.31347237593154531</v>
      </c>
      <c r="AA244" s="2">
        <f t="shared" si="104"/>
        <v>0.14657987582607487</v>
      </c>
      <c r="AB244" s="2">
        <f t="shared" si="105"/>
        <v>1.0071084655619855</v>
      </c>
      <c r="AC244" s="2">
        <f t="shared" si="106"/>
        <v>3.9584027727756896</v>
      </c>
      <c r="AD244" s="2">
        <f t="shared" si="107"/>
        <v>0.27343374836906331</v>
      </c>
    </row>
    <row r="245" spans="1:30">
      <c r="A245" s="1" t="s">
        <v>295</v>
      </c>
      <c r="B245" s="2">
        <v>27.467519498548555</v>
      </c>
      <c r="C245" s="2">
        <v>7.7141407485586524E-2</v>
      </c>
      <c r="D245" s="2">
        <v>-1.3926469658259952</v>
      </c>
      <c r="E245" s="2">
        <v>2.347212617462354</v>
      </c>
      <c r="F245" s="2">
        <v>26.490364031709372</v>
      </c>
      <c r="G245" s="2">
        <v>24.463161189780649</v>
      </c>
      <c r="H245" s="2">
        <v>262.03385256186812</v>
      </c>
      <c r="I245" s="2">
        <v>4.1150413435485325</v>
      </c>
      <c r="J245" s="2">
        <v>71.05729211401399</v>
      </c>
      <c r="K245" s="2">
        <v>7.1922186528899941</v>
      </c>
      <c r="L245" s="2">
        <v>2.949017432893521</v>
      </c>
      <c r="M245" s="2">
        <v>19.586058368286999</v>
      </c>
      <c r="N245" s="2">
        <v>45.923321433154321</v>
      </c>
      <c r="O245" s="2">
        <v>3.0686475510851645</v>
      </c>
      <c r="P245" s="1">
        <v>0.92089999999999961</v>
      </c>
      <c r="Q245" s="2">
        <f t="shared" si="108"/>
        <v>2.9826821043054155</v>
      </c>
      <c r="R245" s="2">
        <f t="shared" si="95"/>
        <v>8.3767409583653564E-3</v>
      </c>
      <c r="S245" s="2">
        <f t="shared" si="96"/>
        <v>-0.15122673100510325</v>
      </c>
      <c r="T245" s="2">
        <f t="shared" si="97"/>
        <v>0.25488246470434955</v>
      </c>
      <c r="U245" s="2">
        <f t="shared" si="98"/>
        <v>2.8765733555988038</v>
      </c>
      <c r="V245" s="2">
        <f t="shared" si="99"/>
        <v>2.6564405678988665</v>
      </c>
      <c r="W245" s="2">
        <f t="shared" si="100"/>
        <v>28.454104958395945</v>
      </c>
      <c r="X245" s="2">
        <f t="shared" si="101"/>
        <v>0.44684996672261207</v>
      </c>
      <c r="Y245" s="2">
        <f t="shared" si="102"/>
        <v>7.7160703783270739</v>
      </c>
      <c r="Z245" s="2">
        <f t="shared" si="103"/>
        <v>0.78099887641329113</v>
      </c>
      <c r="AA245" s="2">
        <f t="shared" si="104"/>
        <v>0.32023210260544271</v>
      </c>
      <c r="AB245" s="2">
        <f t="shared" si="105"/>
        <v>2.1268387846983394</v>
      </c>
      <c r="AC245" s="2">
        <f t="shared" si="106"/>
        <v>4.9867869945872885</v>
      </c>
      <c r="AD245" s="2">
        <f t="shared" si="107"/>
        <v>0.33322266815997026</v>
      </c>
    </row>
    <row r="246" spans="1:30">
      <c r="A246" s="1" t="s">
        <v>296</v>
      </c>
      <c r="B246" s="2">
        <v>51.183138025935186</v>
      </c>
      <c r="C246" s="2">
        <v>1.5653463736930166E-2</v>
      </c>
      <c r="D246" s="2">
        <v>-1.0674178123409965</v>
      </c>
      <c r="E246" s="2">
        <v>9.5966654055849716</v>
      </c>
      <c r="F246" s="2">
        <v>51.816466813341243</v>
      </c>
      <c r="G246" s="2">
        <v>46.431873003323297</v>
      </c>
      <c r="H246" s="2">
        <v>161.69075761379321</v>
      </c>
      <c r="I246" s="2">
        <v>2.6825201905658074</v>
      </c>
      <c r="J246" s="2">
        <v>108.12281941853219</v>
      </c>
      <c r="K246" s="2">
        <v>11.029771911433027</v>
      </c>
      <c r="L246" s="2">
        <v>37.668076009518337</v>
      </c>
      <c r="M246" s="2">
        <v>19.325552059959698</v>
      </c>
      <c r="N246" s="2">
        <v>46.860189229288686</v>
      </c>
      <c r="O246" s="2">
        <v>6.3918366743990074</v>
      </c>
      <c r="P246" s="1">
        <v>1.1312999999999995</v>
      </c>
      <c r="Q246" s="2">
        <f t="shared" si="108"/>
        <v>4.5242763215712198</v>
      </c>
      <c r="R246" s="2">
        <f t="shared" si="95"/>
        <v>1.3836704443498783E-3</v>
      </c>
      <c r="S246" s="2">
        <f t="shared" si="96"/>
        <v>-9.4353205369132595E-2</v>
      </c>
      <c r="T246" s="2">
        <f t="shared" si="97"/>
        <v>0.84828652042649832</v>
      </c>
      <c r="U246" s="2">
        <f t="shared" si="98"/>
        <v>4.5802587123964704</v>
      </c>
      <c r="V246" s="2">
        <f t="shared" si="99"/>
        <v>4.1042935563796794</v>
      </c>
      <c r="W246" s="2">
        <f t="shared" si="100"/>
        <v>14.292473933863103</v>
      </c>
      <c r="X246" s="2">
        <f t="shared" si="101"/>
        <v>0.23711837625438068</v>
      </c>
      <c r="Y246" s="2">
        <f t="shared" si="102"/>
        <v>9.5573958648044055</v>
      </c>
      <c r="Z246" s="2">
        <f t="shared" si="103"/>
        <v>0.97496436943631515</v>
      </c>
      <c r="AA246" s="2">
        <f t="shared" si="104"/>
        <v>3.3296275090177989</v>
      </c>
      <c r="AB246" s="2">
        <f t="shared" si="105"/>
        <v>1.7082605904675776</v>
      </c>
      <c r="AC246" s="2">
        <f t="shared" si="106"/>
        <v>4.1421540908060379</v>
      </c>
      <c r="AD246" s="2">
        <f t="shared" si="107"/>
        <v>0.56499926406779899</v>
      </c>
    </row>
    <row r="247" spans="1:30" s="68" customFormat="1"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30">
      <c r="A248" s="1" t="s">
        <v>297</v>
      </c>
      <c r="B248" s="2">
        <v>59.386011278691832</v>
      </c>
      <c r="C248" s="2">
        <v>1.2414315122668751</v>
      </c>
      <c r="D248" s="2">
        <v>-1.536135023048677</v>
      </c>
      <c r="E248" s="2">
        <v>138.30157186683761</v>
      </c>
      <c r="F248" s="2">
        <v>185.95280601715064</v>
      </c>
      <c r="G248" s="2">
        <v>108.16113208879308</v>
      </c>
      <c r="H248" s="2">
        <v>207.57980203176766</v>
      </c>
      <c r="I248" s="2">
        <v>3.934564178143698</v>
      </c>
      <c r="J248" s="2">
        <v>67.849749379188452</v>
      </c>
      <c r="K248" s="2">
        <v>788.84900486304582</v>
      </c>
      <c r="L248" s="2">
        <v>962.77263542093783</v>
      </c>
      <c r="M248" s="2">
        <v>19.621843056316987</v>
      </c>
      <c r="N248" s="2">
        <v>154.64154356428276</v>
      </c>
      <c r="O248" s="2">
        <v>8.8287077242888579</v>
      </c>
      <c r="P248" s="1">
        <v>0.7195999999999998</v>
      </c>
      <c r="Q248" s="2">
        <f t="shared" ref="Q248:Q260" si="109">(B248*0.1)/P248</f>
        <v>8.2526419231089303</v>
      </c>
      <c r="R248" s="2">
        <f t="shared" ref="R248:R260" si="110">(C248*0.1)/P248</f>
        <v>0.17251688608489096</v>
      </c>
      <c r="S248" s="2">
        <f t="shared" ref="S248:S260" si="111">(D248*0.1)/P248</f>
        <v>-0.21347068135751493</v>
      </c>
      <c r="T248" s="2">
        <f t="shared" ref="T248:T260" si="112">(E248*0.1)/P248</f>
        <v>19.219228997615016</v>
      </c>
      <c r="U248" s="2">
        <f t="shared" ref="U248:U260" si="113">(F248*0.1)/P248</f>
        <v>25.84113479949287</v>
      </c>
      <c r="V248" s="2">
        <f t="shared" ref="V248:V260" si="114">(G248*0.1)/P248</f>
        <v>15.030729862255852</v>
      </c>
      <c r="W248" s="2">
        <f t="shared" ref="W248:W260" si="115">(H248*0.1)/P248</f>
        <v>28.84655392325844</v>
      </c>
      <c r="X248" s="2">
        <f t="shared" ref="X248:X260" si="116">(I248*0.1)/P248</f>
        <v>0.54677100863586703</v>
      </c>
      <c r="Y248" s="2">
        <f t="shared" ref="Y248:Y260" si="117">(J248*0.1)/P248</f>
        <v>9.4288145329611552</v>
      </c>
      <c r="Z248" s="2">
        <f t="shared" ref="Z248:Z260" si="118">(K248*0.1)/P248</f>
        <v>109.6232635996451</v>
      </c>
      <c r="AA248" s="2">
        <f t="shared" ref="AA248:AA260" si="119">(L248*0.1)/P248</f>
        <v>133.7927508922927</v>
      </c>
      <c r="AB248" s="2">
        <f t="shared" ref="AB248:AB260" si="120">(M248*0.1)/P248</f>
        <v>2.7267708527399934</v>
      </c>
      <c r="AC248" s="2">
        <f t="shared" ref="AC248:AC260" si="121">(N248*0.1)/P248</f>
        <v>21.489931012268315</v>
      </c>
      <c r="AD248" s="2">
        <f t="shared" ref="AD248:AD260" si="122">(O248*0.1)/P248</f>
        <v>1.2268910122691579</v>
      </c>
    </row>
    <row r="249" spans="1:30">
      <c r="A249" s="1" t="s">
        <v>298</v>
      </c>
      <c r="B249" s="2">
        <v>419.79204570596318</v>
      </c>
      <c r="C249" s="2">
        <v>1.1864350328778683</v>
      </c>
      <c r="D249" s="2">
        <v>-1.2482344550459143</v>
      </c>
      <c r="E249" s="2">
        <v>38.227532025853741</v>
      </c>
      <c r="F249" s="2">
        <v>216.80753350013345</v>
      </c>
      <c r="G249" s="2">
        <v>74.891276377455725</v>
      </c>
      <c r="H249" s="2">
        <v>110.3280633505191</v>
      </c>
      <c r="I249" s="2">
        <v>4.0117612801755831</v>
      </c>
      <c r="J249" s="2">
        <v>36.69031499249364</v>
      </c>
      <c r="K249" s="2">
        <v>200.06435369643853</v>
      </c>
      <c r="L249" s="2">
        <v>264.25615410783081</v>
      </c>
      <c r="M249" s="2">
        <v>17.862837241819705</v>
      </c>
      <c r="N249" s="2">
        <v>284.2612144085511</v>
      </c>
      <c r="O249" s="2">
        <v>9.1361734825284664</v>
      </c>
      <c r="P249" s="1">
        <v>0.4742999999999995</v>
      </c>
      <c r="Q249" s="2">
        <f t="shared" si="109"/>
        <v>88.507705187848131</v>
      </c>
      <c r="R249" s="2">
        <f t="shared" si="110"/>
        <v>0.25014443029261429</v>
      </c>
      <c r="S249" s="2">
        <f t="shared" si="111"/>
        <v>-0.26317403648448573</v>
      </c>
      <c r="T249" s="2">
        <f t="shared" si="112"/>
        <v>8.0597790482508511</v>
      </c>
      <c r="U249" s="2">
        <f t="shared" si="113"/>
        <v>45.711054923072673</v>
      </c>
      <c r="V249" s="2">
        <f t="shared" si="114"/>
        <v>15.789853758687709</v>
      </c>
      <c r="W249" s="2">
        <f t="shared" si="115"/>
        <v>23.261240428108628</v>
      </c>
      <c r="X249" s="2">
        <f t="shared" si="116"/>
        <v>0.84582780522361112</v>
      </c>
      <c r="Y249" s="2">
        <f t="shared" si="117"/>
        <v>7.735676785261159</v>
      </c>
      <c r="Z249" s="2">
        <f t="shared" si="118"/>
        <v>42.180972738022085</v>
      </c>
      <c r="AA249" s="2">
        <f t="shared" si="119"/>
        <v>55.714980836565694</v>
      </c>
      <c r="AB249" s="2">
        <f t="shared" si="120"/>
        <v>3.7661474260636143</v>
      </c>
      <c r="AC249" s="2">
        <f t="shared" si="121"/>
        <v>59.932788194929671</v>
      </c>
      <c r="AD249" s="2">
        <f t="shared" si="122"/>
        <v>1.9262436184964109</v>
      </c>
    </row>
    <row r="250" spans="1:30">
      <c r="A250" s="1" t="s">
        <v>299</v>
      </c>
      <c r="B250" s="2">
        <v>130.98113646445381</v>
      </c>
      <c r="C250" s="2">
        <v>2.5076359136074293</v>
      </c>
      <c r="D250" s="2">
        <v>0.43824008689696614</v>
      </c>
      <c r="E250" s="2">
        <v>205.9156473255361</v>
      </c>
      <c r="F250" s="2">
        <v>304.2934082411889</v>
      </c>
      <c r="G250" s="2">
        <v>150.3411068102449</v>
      </c>
      <c r="H250" s="2">
        <v>344.62298355143446</v>
      </c>
      <c r="I250" s="2">
        <v>6.7621266616543583</v>
      </c>
      <c r="J250" s="2">
        <v>117.25847139978163</v>
      </c>
      <c r="K250" s="2">
        <v>968.21625967402144</v>
      </c>
      <c r="L250" s="2">
        <v>1144.6303777228964</v>
      </c>
      <c r="M250" s="2">
        <v>22.856033843589877</v>
      </c>
      <c r="N250" s="2">
        <v>162.9734140849489</v>
      </c>
      <c r="O250" s="2">
        <v>12.809598216064042</v>
      </c>
      <c r="P250" s="1">
        <v>0.75970000000000226</v>
      </c>
      <c r="Q250" s="2">
        <f t="shared" si="109"/>
        <v>17.24116578444826</v>
      </c>
      <c r="R250" s="2">
        <f t="shared" si="110"/>
        <v>0.33008238957580915</v>
      </c>
      <c r="S250" s="2">
        <f t="shared" si="111"/>
        <v>5.7685940094374735E-2</v>
      </c>
      <c r="T250" s="2">
        <f t="shared" si="112"/>
        <v>27.104863409969131</v>
      </c>
      <c r="U250" s="2">
        <f t="shared" si="113"/>
        <v>40.054417301722786</v>
      </c>
      <c r="V250" s="2">
        <f t="shared" si="114"/>
        <v>19.789536239337167</v>
      </c>
      <c r="W250" s="2">
        <f t="shared" si="115"/>
        <v>45.36303587619237</v>
      </c>
      <c r="X250" s="2">
        <f t="shared" si="116"/>
        <v>0.89010486529608246</v>
      </c>
      <c r="Y250" s="2">
        <f t="shared" si="117"/>
        <v>15.434838936393483</v>
      </c>
      <c r="Z250" s="2">
        <f t="shared" si="118"/>
        <v>127.4471843719914</v>
      </c>
      <c r="AA250" s="2">
        <f t="shared" si="119"/>
        <v>150.66873472724669</v>
      </c>
      <c r="AB250" s="2">
        <f t="shared" si="120"/>
        <v>3.0085604638133225</v>
      </c>
      <c r="AC250" s="2">
        <f t="shared" si="121"/>
        <v>21.452338302612667</v>
      </c>
      <c r="AD250" s="2">
        <f t="shared" si="122"/>
        <v>1.6861390306784265</v>
      </c>
    </row>
    <row r="251" spans="1:30">
      <c r="A251" s="1" t="s">
        <v>300</v>
      </c>
      <c r="B251" s="2">
        <v>77.725483580755139</v>
      </c>
      <c r="C251" s="2">
        <v>1.7489340639910758</v>
      </c>
      <c r="D251" s="2">
        <v>0.13318639376953884</v>
      </c>
      <c r="E251" s="2">
        <v>140.84835240887435</v>
      </c>
      <c r="F251" s="2">
        <v>197.16392453373211</v>
      </c>
      <c r="G251" s="2">
        <v>100.42419022050699</v>
      </c>
      <c r="H251" s="2">
        <v>300.09457901496677</v>
      </c>
      <c r="I251" s="2">
        <v>4.7485221387758578</v>
      </c>
      <c r="J251" s="2">
        <v>80.191652864373879</v>
      </c>
      <c r="K251" s="2">
        <v>672.72745635413298</v>
      </c>
      <c r="L251" s="2">
        <v>937.73422923933026</v>
      </c>
      <c r="M251" s="2">
        <v>21.039595311683236</v>
      </c>
      <c r="N251" s="2">
        <v>109.42992259706975</v>
      </c>
      <c r="O251" s="2">
        <v>7.3905466918601359</v>
      </c>
      <c r="P251" s="1">
        <v>0.52240000000000109</v>
      </c>
      <c r="Q251" s="2">
        <f t="shared" si="109"/>
        <v>14.878538204585563</v>
      </c>
      <c r="R251" s="2">
        <f t="shared" si="110"/>
        <v>0.33478829708864322</v>
      </c>
      <c r="S251" s="2">
        <f t="shared" si="111"/>
        <v>2.549509834792086E-2</v>
      </c>
      <c r="T251" s="2">
        <f t="shared" si="112"/>
        <v>26.961782620381712</v>
      </c>
      <c r="U251" s="2">
        <f t="shared" si="113"/>
        <v>37.741945737697499</v>
      </c>
      <c r="V251" s="2">
        <f t="shared" si="114"/>
        <v>19.223619873757041</v>
      </c>
      <c r="W251" s="2">
        <f t="shared" si="115"/>
        <v>57.445363517413121</v>
      </c>
      <c r="X251" s="2">
        <f t="shared" si="116"/>
        <v>0.90898203269062938</v>
      </c>
      <c r="Y251" s="2">
        <f t="shared" si="117"/>
        <v>15.350622676947497</v>
      </c>
      <c r="Z251" s="2">
        <f t="shared" si="118"/>
        <v>128.77631247207725</v>
      </c>
      <c r="AA251" s="2">
        <f t="shared" si="119"/>
        <v>179.50502091105059</v>
      </c>
      <c r="AB251" s="2">
        <f t="shared" si="120"/>
        <v>4.027487617090963</v>
      </c>
      <c r="AC251" s="2">
        <f t="shared" si="121"/>
        <v>20.947534953497232</v>
      </c>
      <c r="AD251" s="2">
        <f t="shared" si="122"/>
        <v>1.4147294586255974</v>
      </c>
    </row>
    <row r="252" spans="1:30">
      <c r="A252" s="1" t="s">
        <v>301</v>
      </c>
      <c r="B252" s="2">
        <v>80.592532888007412</v>
      </c>
      <c r="C252" s="2">
        <v>1.4543472548034366</v>
      </c>
      <c r="D252" s="2">
        <v>-0.61946509815583906</v>
      </c>
      <c r="E252" s="2">
        <v>106.40357678874351</v>
      </c>
      <c r="F252" s="2">
        <v>253.29541238748661</v>
      </c>
      <c r="G252" s="2">
        <v>86.15122284392514</v>
      </c>
      <c r="H252" s="2">
        <v>305.56398519397669</v>
      </c>
      <c r="I252" s="2">
        <v>5.1597120635682998</v>
      </c>
      <c r="J252" s="2">
        <v>77.934839935537369</v>
      </c>
      <c r="K252" s="2">
        <v>509.32822418924127</v>
      </c>
      <c r="L252" s="2">
        <v>933.68326659056697</v>
      </c>
      <c r="M252" s="2">
        <v>20.38796900351262</v>
      </c>
      <c r="N252" s="2">
        <v>112.04602413088961</v>
      </c>
      <c r="O252" s="2">
        <v>8.9460990517709487</v>
      </c>
      <c r="P252" s="1">
        <v>0.49040000000000106</v>
      </c>
      <c r="Q252" s="2">
        <f t="shared" si="109"/>
        <v>16.434040148451722</v>
      </c>
      <c r="R252" s="2">
        <f t="shared" si="110"/>
        <v>0.2965634695765566</v>
      </c>
      <c r="S252" s="2">
        <f t="shared" si="111"/>
        <v>-0.1263183315978462</v>
      </c>
      <c r="T252" s="2">
        <f t="shared" si="112"/>
        <v>21.6973035866116</v>
      </c>
      <c r="U252" s="2">
        <f t="shared" si="113"/>
        <v>51.65077740364724</v>
      </c>
      <c r="V252" s="2">
        <f t="shared" si="114"/>
        <v>17.567541362953701</v>
      </c>
      <c r="W252" s="2">
        <f t="shared" si="115"/>
        <v>62.309132380500827</v>
      </c>
      <c r="X252" s="2">
        <f t="shared" si="116"/>
        <v>1.0521435692431258</v>
      </c>
      <c r="Y252" s="2">
        <f t="shared" si="117"/>
        <v>15.892096234815906</v>
      </c>
      <c r="Z252" s="2">
        <f t="shared" si="118"/>
        <v>103.85975207774067</v>
      </c>
      <c r="AA252" s="2">
        <f t="shared" si="119"/>
        <v>190.392183236249</v>
      </c>
      <c r="AB252" s="2">
        <f t="shared" si="120"/>
        <v>4.1574161915808681</v>
      </c>
      <c r="AC252" s="2">
        <f t="shared" si="121"/>
        <v>22.847884202873036</v>
      </c>
      <c r="AD252" s="2">
        <f t="shared" si="122"/>
        <v>1.8242453205079385</v>
      </c>
    </row>
    <row r="253" spans="1:30">
      <c r="A253" s="1" t="s">
        <v>302</v>
      </c>
      <c r="B253" s="2">
        <v>162.9461692203887</v>
      </c>
      <c r="C253" s="2">
        <v>1.4581690987939455</v>
      </c>
      <c r="D253" s="2">
        <v>0.28871723740523103</v>
      </c>
      <c r="E253" s="2">
        <v>84.520558496177514</v>
      </c>
      <c r="F253" s="2">
        <v>221.5070085015042</v>
      </c>
      <c r="G253" s="2">
        <v>68.680028988903018</v>
      </c>
      <c r="H253" s="2">
        <v>306.11904536895258</v>
      </c>
      <c r="I253" s="2">
        <v>5.0093019751774692</v>
      </c>
      <c r="J253" s="2">
        <v>64.573165001448544</v>
      </c>
      <c r="K253" s="2">
        <v>343.22095223925805</v>
      </c>
      <c r="L253" s="2">
        <v>465.40302582745136</v>
      </c>
      <c r="M253" s="2">
        <v>25.770017517285446</v>
      </c>
      <c r="N253" s="2">
        <v>192.56222994414918</v>
      </c>
      <c r="O253" s="2">
        <v>9.5251960263495583</v>
      </c>
      <c r="P253" s="1">
        <v>0.511099999999999</v>
      </c>
      <c r="Q253" s="2">
        <f t="shared" si="109"/>
        <v>31.88146531410468</v>
      </c>
      <c r="R253" s="2">
        <f t="shared" si="110"/>
        <v>0.2853001562891701</v>
      </c>
      <c r="S253" s="2">
        <f t="shared" si="111"/>
        <v>5.6489383174570848E-2</v>
      </c>
      <c r="T253" s="2">
        <f t="shared" si="112"/>
        <v>16.536990509915416</v>
      </c>
      <c r="U253" s="2">
        <f t="shared" si="113"/>
        <v>43.339269908335872</v>
      </c>
      <c r="V253" s="2">
        <f t="shared" si="114"/>
        <v>13.43768909976583</v>
      </c>
      <c r="W253" s="2">
        <f t="shared" si="115"/>
        <v>59.894158749550613</v>
      </c>
      <c r="X253" s="2">
        <f t="shared" si="116"/>
        <v>0.98010212779837191</v>
      </c>
      <c r="Y253" s="2">
        <f t="shared" si="117"/>
        <v>12.634154764517447</v>
      </c>
      <c r="Z253" s="2">
        <f t="shared" si="118"/>
        <v>67.153385294317886</v>
      </c>
      <c r="AA253" s="2">
        <f t="shared" si="119"/>
        <v>91.059093294355762</v>
      </c>
      <c r="AB253" s="2">
        <f t="shared" si="120"/>
        <v>5.0420695592419289</v>
      </c>
      <c r="AC253" s="2">
        <f t="shared" si="121"/>
        <v>37.676037946419406</v>
      </c>
      <c r="AD253" s="2">
        <f t="shared" si="122"/>
        <v>1.8636658239776125</v>
      </c>
    </row>
    <row r="254" spans="1:30">
      <c r="A254" s="1" t="s">
        <v>303</v>
      </c>
      <c r="B254" s="2">
        <v>168.91098869622905</v>
      </c>
      <c r="C254" s="2">
        <v>0.96782313101297079</v>
      </c>
      <c r="D254" s="2">
        <v>-0.67091314277541436</v>
      </c>
      <c r="E254" s="2">
        <v>63.034527041646804</v>
      </c>
      <c r="F254" s="2">
        <v>193.04862915948428</v>
      </c>
      <c r="G254" s="2">
        <v>74.1933598700749</v>
      </c>
      <c r="H254" s="2">
        <v>302.38888283512989</v>
      </c>
      <c r="I254" s="2">
        <v>7.0633419106091999</v>
      </c>
      <c r="J254" s="2">
        <v>56.767652400358891</v>
      </c>
      <c r="K254" s="2">
        <v>322.23976665047616</v>
      </c>
      <c r="L254" s="2">
        <v>407.78191755203937</v>
      </c>
      <c r="M254" s="2">
        <v>20.978012628155028</v>
      </c>
      <c r="N254" s="2">
        <v>210.86185503538007</v>
      </c>
      <c r="O254" s="2">
        <v>10.991280501089236</v>
      </c>
      <c r="P254" s="1">
        <v>0.66539999999999822</v>
      </c>
      <c r="Q254" s="2">
        <f t="shared" si="109"/>
        <v>25.384879575628119</v>
      </c>
      <c r="R254" s="2">
        <f t="shared" si="110"/>
        <v>0.14544982431815051</v>
      </c>
      <c r="S254" s="2">
        <f t="shared" si="111"/>
        <v>-0.10082854565305321</v>
      </c>
      <c r="T254" s="2">
        <f t="shared" si="112"/>
        <v>9.4731780946268369</v>
      </c>
      <c r="U254" s="2">
        <f t="shared" si="113"/>
        <v>29.012417968062042</v>
      </c>
      <c r="V254" s="2">
        <f t="shared" si="114"/>
        <v>11.150189340257755</v>
      </c>
      <c r="W254" s="2">
        <f t="shared" si="115"/>
        <v>45.444677312162717</v>
      </c>
      <c r="X254" s="2">
        <f t="shared" si="116"/>
        <v>1.0615181711165043</v>
      </c>
      <c r="Y254" s="2">
        <f t="shared" si="117"/>
        <v>8.531357439188314</v>
      </c>
      <c r="Z254" s="2">
        <f t="shared" si="118"/>
        <v>48.427978156068079</v>
      </c>
      <c r="AA254" s="2">
        <f t="shared" si="119"/>
        <v>61.283726713561848</v>
      </c>
      <c r="AB254" s="2">
        <f t="shared" si="120"/>
        <v>3.1526920090404396</v>
      </c>
      <c r="AC254" s="2">
        <f t="shared" si="121"/>
        <v>31.689488283044881</v>
      </c>
      <c r="AD254" s="2">
        <f t="shared" si="122"/>
        <v>1.6518305532144972</v>
      </c>
    </row>
    <row r="255" spans="1:30">
      <c r="A255" s="1" t="s">
        <v>304</v>
      </c>
      <c r="B255" s="2">
        <v>215.19264987430282</v>
      </c>
      <c r="C255" s="2">
        <v>1.3560790355224686</v>
      </c>
      <c r="D255" s="2">
        <v>-1.0025159717626897</v>
      </c>
      <c r="E255" s="2">
        <v>79.301232036282812</v>
      </c>
      <c r="F255" s="2">
        <v>257.24306539120494</v>
      </c>
      <c r="G255" s="2">
        <v>142.25723584372784</v>
      </c>
      <c r="H255" s="2">
        <v>320.89034979455033</v>
      </c>
      <c r="I255" s="2">
        <v>6.4973938548350878</v>
      </c>
      <c r="J255" s="2">
        <v>84.106338718011799</v>
      </c>
      <c r="K255" s="2">
        <v>325.51615686161881</v>
      </c>
      <c r="L255" s="2">
        <v>413.05172324150288</v>
      </c>
      <c r="M255" s="2">
        <v>24.861515096262092</v>
      </c>
      <c r="N255" s="2">
        <v>176.09286444315674</v>
      </c>
      <c r="O255" s="2">
        <v>13.324484840357702</v>
      </c>
      <c r="P255" s="1">
        <v>0.82840000000000202</v>
      </c>
      <c r="Q255" s="2">
        <f t="shared" si="109"/>
        <v>25.976901240258609</v>
      </c>
      <c r="R255" s="2">
        <f t="shared" si="110"/>
        <v>0.16369857985544004</v>
      </c>
      <c r="S255" s="2">
        <f t="shared" si="111"/>
        <v>-0.12101834521519643</v>
      </c>
      <c r="T255" s="2">
        <f t="shared" si="112"/>
        <v>9.5728189324339237</v>
      </c>
      <c r="U255" s="2">
        <f t="shared" si="113"/>
        <v>31.053001616514283</v>
      </c>
      <c r="V255" s="2">
        <f t="shared" si="114"/>
        <v>17.172529676934754</v>
      </c>
      <c r="W255" s="2">
        <f t="shared" si="115"/>
        <v>38.73616004279932</v>
      </c>
      <c r="X255" s="2">
        <f t="shared" si="116"/>
        <v>0.78433049913508845</v>
      </c>
      <c r="Y255" s="2">
        <f t="shared" si="117"/>
        <v>10.152865610576001</v>
      </c>
      <c r="Z255" s="2">
        <f t="shared" si="118"/>
        <v>39.294562634188559</v>
      </c>
      <c r="AA255" s="2">
        <f t="shared" si="119"/>
        <v>49.861386195256145</v>
      </c>
      <c r="AB255" s="2">
        <f t="shared" si="120"/>
        <v>3.0011486113305206</v>
      </c>
      <c r="AC255" s="2">
        <f t="shared" si="121"/>
        <v>21.256985084881254</v>
      </c>
      <c r="AD255" s="2">
        <f t="shared" si="122"/>
        <v>1.6084602656153633</v>
      </c>
    </row>
    <row r="256" spans="1:30">
      <c r="A256" s="1" t="s">
        <v>305</v>
      </c>
      <c r="B256" s="2">
        <v>112.1581439581355</v>
      </c>
      <c r="C256" s="2">
        <v>0.3204921526277178</v>
      </c>
      <c r="D256" s="2">
        <v>-1.9498671649650601</v>
      </c>
      <c r="E256" s="2">
        <v>24.6098094226511</v>
      </c>
      <c r="F256" s="2">
        <v>126.38877191462755</v>
      </c>
      <c r="G256" s="2">
        <v>78.994546287206418</v>
      </c>
      <c r="H256" s="2">
        <v>132.77710963036535</v>
      </c>
      <c r="I256" s="2">
        <v>4.4270664741547945</v>
      </c>
      <c r="J256" s="2">
        <v>46.875739851306371</v>
      </c>
      <c r="K256" s="2">
        <v>82.590996783739257</v>
      </c>
      <c r="L256" s="2">
        <v>104.35861665908148</v>
      </c>
      <c r="M256" s="2">
        <v>17.44387486983544</v>
      </c>
      <c r="N256" s="2">
        <v>74.296877191414595</v>
      </c>
      <c r="O256" s="2">
        <v>8.1087290180665015</v>
      </c>
      <c r="P256" s="1">
        <v>0.44879999999999853</v>
      </c>
      <c r="Q256" s="2">
        <f t="shared" si="109"/>
        <v>24.990673787463429</v>
      </c>
      <c r="R256" s="2">
        <f t="shared" si="110"/>
        <v>7.1410907448243952E-2</v>
      </c>
      <c r="S256" s="2">
        <f t="shared" si="111"/>
        <v>-0.43446238078544264</v>
      </c>
      <c r="T256" s="2">
        <f t="shared" si="112"/>
        <v>5.4834691226941139</v>
      </c>
      <c r="U256" s="2">
        <f t="shared" si="113"/>
        <v>28.161491068321741</v>
      </c>
      <c r="V256" s="2">
        <f t="shared" si="114"/>
        <v>17.60128036702466</v>
      </c>
      <c r="W256" s="2">
        <f t="shared" si="115"/>
        <v>29.5849174755717</v>
      </c>
      <c r="X256" s="2">
        <f t="shared" si="116"/>
        <v>0.98642301117531406</v>
      </c>
      <c r="Y256" s="2">
        <f t="shared" si="117"/>
        <v>10.444683567581668</v>
      </c>
      <c r="Z256" s="2">
        <f t="shared" si="118"/>
        <v>18.40262851687601</v>
      </c>
      <c r="AA256" s="2">
        <f t="shared" si="119"/>
        <v>23.252811198547644</v>
      </c>
      <c r="AB256" s="2">
        <f t="shared" si="120"/>
        <v>3.8867813881095139</v>
      </c>
      <c r="AC256" s="2">
        <f t="shared" si="121"/>
        <v>16.554562654058564</v>
      </c>
      <c r="AD256" s="2">
        <f t="shared" si="122"/>
        <v>1.8067578025994937</v>
      </c>
    </row>
    <row r="257" spans="1:30">
      <c r="A257" s="1" t="s">
        <v>306</v>
      </c>
      <c r="B257" s="2">
        <v>158.04046496823477</v>
      </c>
      <c r="C257" s="2">
        <v>0.44365481092826747</v>
      </c>
      <c r="D257" s="2">
        <v>-2.7309928989509018</v>
      </c>
      <c r="E257" s="2">
        <v>6.0368737776857975</v>
      </c>
      <c r="F257" s="2">
        <v>114.86692562170035</v>
      </c>
      <c r="G257" s="2">
        <v>49.588279097228977</v>
      </c>
      <c r="H257" s="2">
        <v>65.793307670339885</v>
      </c>
      <c r="I257" s="2">
        <v>5.2802493354967002</v>
      </c>
      <c r="J257" s="2">
        <v>29.20627917042864</v>
      </c>
      <c r="K257" s="2">
        <v>8.3311984705770996</v>
      </c>
      <c r="L257" s="2">
        <v>20.966420599460736</v>
      </c>
      <c r="M257" s="2">
        <v>16.684912975159854</v>
      </c>
      <c r="N257" s="2">
        <v>65.844186238239615</v>
      </c>
      <c r="O257" s="2">
        <v>7.2224963905091091</v>
      </c>
      <c r="P257" s="1">
        <v>0.35249999999999915</v>
      </c>
      <c r="Q257" s="2">
        <f t="shared" si="109"/>
        <v>44.834174459073807</v>
      </c>
      <c r="R257" s="2">
        <f t="shared" si="110"/>
        <v>0.1258595208307145</v>
      </c>
      <c r="S257" s="2">
        <f t="shared" si="111"/>
        <v>-0.77474975856763362</v>
      </c>
      <c r="T257" s="2">
        <f t="shared" si="112"/>
        <v>1.7125883057264717</v>
      </c>
      <c r="U257" s="2">
        <f t="shared" si="113"/>
        <v>32.586361878496632</v>
      </c>
      <c r="V257" s="2">
        <f t="shared" si="114"/>
        <v>14.067596907015348</v>
      </c>
      <c r="W257" s="2">
        <f t="shared" si="115"/>
        <v>18.664768133429799</v>
      </c>
      <c r="X257" s="2">
        <f t="shared" si="116"/>
        <v>1.4979430738997768</v>
      </c>
      <c r="Y257" s="2">
        <f t="shared" si="117"/>
        <v>8.285469268206727</v>
      </c>
      <c r="Z257" s="2">
        <f t="shared" si="118"/>
        <v>2.3634605590289701</v>
      </c>
      <c r="AA257" s="2">
        <f t="shared" si="119"/>
        <v>5.9479207374356839</v>
      </c>
      <c r="AB257" s="2">
        <f t="shared" si="120"/>
        <v>4.7333086454354314</v>
      </c>
      <c r="AC257" s="2">
        <f t="shared" si="121"/>
        <v>18.679201769713412</v>
      </c>
      <c r="AD257" s="2">
        <f t="shared" si="122"/>
        <v>2.048935146243724</v>
      </c>
    </row>
    <row r="258" spans="1:30">
      <c r="A258" s="1" t="s">
        <v>307</v>
      </c>
      <c r="B258" s="2">
        <v>149.84222064125876</v>
      </c>
      <c r="C258" s="2">
        <v>0.32624171081446701</v>
      </c>
      <c r="D258" s="2">
        <v>-1.4560846050462832</v>
      </c>
      <c r="E258" s="2">
        <v>9.0353978253228586</v>
      </c>
      <c r="F258" s="2">
        <v>170.60258245217051</v>
      </c>
      <c r="G258" s="2">
        <v>45.679415610213091</v>
      </c>
      <c r="H258" s="2">
        <v>56.827334830531917</v>
      </c>
      <c r="I258" s="2">
        <v>7.2359375788407716</v>
      </c>
      <c r="J258" s="2">
        <v>31.842772586954819</v>
      </c>
      <c r="K258" s="2">
        <v>28.791744908736874</v>
      </c>
      <c r="L258" s="2">
        <v>29.320548961541604</v>
      </c>
      <c r="M258" s="2">
        <v>20.29690054771444</v>
      </c>
      <c r="N258" s="2">
        <v>79.465444640151361</v>
      </c>
      <c r="O258" s="2">
        <v>7.5587705869259185</v>
      </c>
      <c r="P258" s="1">
        <v>0.50480000000000302</v>
      </c>
      <c r="Q258" s="2">
        <f t="shared" si="109"/>
        <v>29.683482694385475</v>
      </c>
      <c r="R258" s="2">
        <f t="shared" si="110"/>
        <v>6.4627914186700691E-2</v>
      </c>
      <c r="S258" s="2">
        <f t="shared" si="111"/>
        <v>-0.28844782191883411</v>
      </c>
      <c r="T258" s="2">
        <f t="shared" si="112"/>
        <v>1.7898965581067363</v>
      </c>
      <c r="U258" s="2">
        <f t="shared" si="113"/>
        <v>33.796074178322009</v>
      </c>
      <c r="V258" s="2">
        <f t="shared" si="114"/>
        <v>9.0490126010722705</v>
      </c>
      <c r="W258" s="2">
        <f t="shared" si="115"/>
        <v>11.257395964843814</v>
      </c>
      <c r="X258" s="2">
        <f t="shared" si="116"/>
        <v>1.4334266202140904</v>
      </c>
      <c r="Y258" s="2">
        <f t="shared" si="117"/>
        <v>6.3079977390956081</v>
      </c>
      <c r="Z258" s="2">
        <f t="shared" si="118"/>
        <v>5.7035944747893623</v>
      </c>
      <c r="AA258" s="2">
        <f t="shared" si="119"/>
        <v>5.8083496358045625</v>
      </c>
      <c r="AB258" s="2">
        <f t="shared" si="120"/>
        <v>4.0207806156327894</v>
      </c>
      <c r="AC258" s="2">
        <f t="shared" si="121"/>
        <v>15.741966053912618</v>
      </c>
      <c r="AD258" s="2">
        <f t="shared" si="122"/>
        <v>1.4973792763323839</v>
      </c>
    </row>
    <row r="259" spans="1:30">
      <c r="A259" s="1" t="s">
        <v>308</v>
      </c>
      <c r="B259" s="2">
        <v>135.45390041586344</v>
      </c>
      <c r="C259" s="2">
        <v>1.2740373450479077</v>
      </c>
      <c r="D259" s="2">
        <v>-1.5880068088846513</v>
      </c>
      <c r="E259" s="2">
        <v>69.848963808556306</v>
      </c>
      <c r="F259" s="2">
        <v>227.22869115318755</v>
      </c>
      <c r="G259" s="2">
        <v>95.915339078615588</v>
      </c>
      <c r="H259" s="2">
        <v>489.55455016178155</v>
      </c>
      <c r="I259" s="2">
        <v>7.6251436835372735</v>
      </c>
      <c r="J259" s="2">
        <v>63.77499270193708</v>
      </c>
      <c r="K259" s="2">
        <v>347.18958425664221</v>
      </c>
      <c r="L259" s="2">
        <v>347.72899163577455</v>
      </c>
      <c r="M259" s="2">
        <v>17.286394981294237</v>
      </c>
      <c r="N259" s="2">
        <v>163.5903816148965</v>
      </c>
      <c r="O259" s="2">
        <v>10.746903875111887</v>
      </c>
      <c r="P259" s="1">
        <v>0.76650000000000063</v>
      </c>
      <c r="Q259" s="2">
        <f t="shared" si="109"/>
        <v>17.671741737229397</v>
      </c>
      <c r="R259" s="2">
        <f t="shared" si="110"/>
        <v>0.16621491781446926</v>
      </c>
      <c r="S259" s="2">
        <f t="shared" si="111"/>
        <v>-0.20717636123739727</v>
      </c>
      <c r="T259" s="2">
        <f t="shared" si="112"/>
        <v>9.1127154349062298</v>
      </c>
      <c r="U259" s="2">
        <f t="shared" si="113"/>
        <v>29.644969491609576</v>
      </c>
      <c r="V259" s="2">
        <f t="shared" si="114"/>
        <v>12.513416709538879</v>
      </c>
      <c r="W259" s="2">
        <f t="shared" si="115"/>
        <v>63.868825852809024</v>
      </c>
      <c r="X259" s="2">
        <f t="shared" si="116"/>
        <v>0.99480021963956533</v>
      </c>
      <c r="Y259" s="2">
        <f t="shared" si="117"/>
        <v>8.3202860667889151</v>
      </c>
      <c r="Z259" s="2">
        <f t="shared" si="118"/>
        <v>45.295444782340759</v>
      </c>
      <c r="AA259" s="2">
        <f t="shared" si="119"/>
        <v>45.365817565006431</v>
      </c>
      <c r="AB259" s="2">
        <f t="shared" si="120"/>
        <v>2.25523744048196</v>
      </c>
      <c r="AC259" s="2">
        <f t="shared" si="121"/>
        <v>21.342515540103896</v>
      </c>
      <c r="AD259" s="2">
        <f t="shared" si="122"/>
        <v>1.4020748695514518</v>
      </c>
    </row>
    <row r="260" spans="1:30">
      <c r="A260" s="1" t="s">
        <v>309</v>
      </c>
      <c r="B260" s="2">
        <v>99.4</v>
      </c>
      <c r="C260" s="2">
        <v>0.9</v>
      </c>
      <c r="D260" s="2">
        <f t="shared" ref="D260:O260" si="123">AVERAGE(S329,S328)</f>
        <v>0.44740000000000002</v>
      </c>
      <c r="E260" s="2">
        <f t="shared" si="123"/>
        <v>132.80000000000001</v>
      </c>
      <c r="F260" s="2">
        <f t="shared" si="123"/>
        <v>357.6</v>
      </c>
      <c r="G260" s="2">
        <f t="shared" si="123"/>
        <v>352</v>
      </c>
      <c r="H260" s="2">
        <f t="shared" si="123"/>
        <v>1757</v>
      </c>
      <c r="I260" s="2">
        <f t="shared" si="123"/>
        <v>27.76</v>
      </c>
      <c r="J260" s="2">
        <f t="shared" si="123"/>
        <v>75.400000000000006</v>
      </c>
      <c r="K260" s="2">
        <f t="shared" si="123"/>
        <v>117.7</v>
      </c>
      <c r="L260" s="2">
        <f t="shared" si="123"/>
        <v>485.3</v>
      </c>
      <c r="M260" s="2">
        <f t="shared" si="123"/>
        <v>31.6</v>
      </c>
      <c r="N260" s="2">
        <f t="shared" si="123"/>
        <v>45.3</v>
      </c>
      <c r="O260" s="2">
        <f t="shared" si="123"/>
        <v>4.95</v>
      </c>
      <c r="P260" s="1">
        <v>2.0512999999999977</v>
      </c>
      <c r="Q260" s="2">
        <f t="shared" si="109"/>
        <v>4.845707600058506</v>
      </c>
      <c r="R260" s="2">
        <f t="shared" si="110"/>
        <v>4.3874616097109208E-2</v>
      </c>
      <c r="S260" s="2">
        <f t="shared" si="111"/>
        <v>2.1810559157607396E-2</v>
      </c>
      <c r="T260" s="2">
        <f t="shared" si="112"/>
        <v>6.4739433529956694</v>
      </c>
      <c r="U260" s="2">
        <f t="shared" si="113"/>
        <v>17.432847462584725</v>
      </c>
      <c r="V260" s="2">
        <f t="shared" si="114"/>
        <v>17.159849851313822</v>
      </c>
      <c r="W260" s="2">
        <f t="shared" si="115"/>
        <v>85.653000536245415</v>
      </c>
      <c r="X260" s="2">
        <f t="shared" si="116"/>
        <v>1.3532881587286127</v>
      </c>
      <c r="Y260" s="2">
        <f t="shared" si="117"/>
        <v>3.6757178374689268</v>
      </c>
      <c r="Z260" s="2">
        <f t="shared" si="118"/>
        <v>5.7378247940330596</v>
      </c>
      <c r="AA260" s="2">
        <f t="shared" si="119"/>
        <v>23.658167991030105</v>
      </c>
      <c r="AB260" s="2">
        <f t="shared" si="120"/>
        <v>1.5404865207429452</v>
      </c>
      <c r="AC260" s="2">
        <f t="shared" si="121"/>
        <v>2.2083556768878299</v>
      </c>
      <c r="AD260" s="2">
        <f t="shared" si="122"/>
        <v>0.24131038853410061</v>
      </c>
    </row>
    <row r="261" spans="1:30">
      <c r="A261" s="1" t="s">
        <v>310</v>
      </c>
      <c r="B261" s="2">
        <v>2.0177412755488895</v>
      </c>
      <c r="C261" s="2">
        <v>0.10627609341712248</v>
      </c>
      <c r="D261" s="2">
        <v>-1.5170482811000885</v>
      </c>
      <c r="E261" s="2">
        <v>27.726838996501282</v>
      </c>
      <c r="F261" s="2">
        <v>77.600777432759145</v>
      </c>
      <c r="G261" s="2">
        <v>81.670949561257828</v>
      </c>
      <c r="H261" s="2">
        <v>2794.7552785780404</v>
      </c>
      <c r="I261" s="2">
        <v>5.8179092862015001</v>
      </c>
      <c r="J261" s="2">
        <v>35.805669275645101</v>
      </c>
      <c r="K261" s="2">
        <v>18.94435417190402</v>
      </c>
      <c r="L261" s="2">
        <v>17.212075041181802</v>
      </c>
      <c r="M261" s="2">
        <v>4.9260290735795795</v>
      </c>
      <c r="N261" s="2">
        <v>82.538523078909336</v>
      </c>
      <c r="O261" s="2">
        <v>10.337934619865241</v>
      </c>
      <c r="P261" s="1">
        <v>2.7441999999999993</v>
      </c>
      <c r="Q261" s="2">
        <f>(B261*0.1)/P261</f>
        <v>7.3527486172614606E-2</v>
      </c>
      <c r="R261" s="2">
        <f>(C261*0.1)/P261</f>
        <v>3.8727532037432589E-3</v>
      </c>
      <c r="S261" s="2">
        <f>(D261*0.1)/P261</f>
        <v>-5.528198677574845E-2</v>
      </c>
      <c r="T261" s="2">
        <f>(E261*0.1)/P261</f>
        <v>1.0103796733656909</v>
      </c>
      <c r="U261" s="2">
        <f>(F261*0.1)/P261</f>
        <v>2.8278105616485374</v>
      </c>
      <c r="V261" s="2">
        <f>(G261*0.1)/P261</f>
        <v>2.9761296392849594</v>
      </c>
      <c r="W261" s="2">
        <f>(H261*0.1)/P261</f>
        <v>101.84225925872899</v>
      </c>
      <c r="X261" s="2">
        <f>(I261*0.1)/P261</f>
        <v>0.21200748073032219</v>
      </c>
      <c r="Y261" s="2">
        <f>(J261*0.1)/P261</f>
        <v>1.3047762289791236</v>
      </c>
      <c r="Z261" s="2">
        <f>(K261*0.1)/P261</f>
        <v>0.6903415994426072</v>
      </c>
      <c r="AA261" s="2">
        <f>(L261*0.1)/P261</f>
        <v>0.62721649446767025</v>
      </c>
      <c r="AB261" s="2">
        <f>(M261*0.1)/P261</f>
        <v>0.17950692637488452</v>
      </c>
      <c r="AC261" s="2">
        <f>(N261*0.1)/P261</f>
        <v>3.007744445700363</v>
      </c>
      <c r="AD261" s="2">
        <f>(O261*0.1)/P261</f>
        <v>0.3767194307945938</v>
      </c>
    </row>
    <row r="262" spans="1:30">
      <c r="A262" s="1" t="s">
        <v>311</v>
      </c>
      <c r="B262" s="2">
        <v>5.8556721707543025</v>
      </c>
      <c r="C262" s="2">
        <v>0.168404104676457</v>
      </c>
      <c r="D262" s="2">
        <v>-2.5592952510614309</v>
      </c>
      <c r="E262" s="2">
        <v>21.929317240194401</v>
      </c>
      <c r="F262" s="2">
        <v>99.65235525510586</v>
      </c>
      <c r="G262" s="2">
        <v>61.17919547954719</v>
      </c>
      <c r="H262" s="2">
        <v>1157.543815050037</v>
      </c>
      <c r="I262" s="2">
        <v>6.6227709187081238</v>
      </c>
      <c r="J262" s="2">
        <v>28.681760944890275</v>
      </c>
      <c r="K262" s="2">
        <v>14.680688457170671</v>
      </c>
      <c r="L262" s="2">
        <v>26.584837725531109</v>
      </c>
      <c r="M262" s="2">
        <v>1.0630883101126156</v>
      </c>
      <c r="N262" s="2">
        <v>61.841932239384171</v>
      </c>
      <c r="O262" s="2">
        <v>5.2658617712331566</v>
      </c>
      <c r="P262" s="1">
        <v>1.2928999999999995</v>
      </c>
      <c r="Q262" s="2">
        <f>(B262*0.1)/P262</f>
        <v>0.45290990569682921</v>
      </c>
      <c r="R262" s="2">
        <f>(C262*0.1)/P262</f>
        <v>1.3025300075524562E-2</v>
      </c>
      <c r="S262" s="2">
        <f>(D262*0.1)/P262</f>
        <v>-0.19794997687844626</v>
      </c>
      <c r="T262" s="2">
        <f>(E262*0.1)/P262</f>
        <v>1.6961340583335456</v>
      </c>
      <c r="U262" s="2">
        <f>(F262*0.1)/P262</f>
        <v>7.7076614784674682</v>
      </c>
      <c r="V262" s="2">
        <f>(G262*0.1)/P262</f>
        <v>4.7319356082873556</v>
      </c>
      <c r="W262" s="2">
        <f>(H262*0.1)/P262</f>
        <v>89.530807877642317</v>
      </c>
      <c r="X262" s="2">
        <f>(I262*0.1)/P262</f>
        <v>0.51224154371630648</v>
      </c>
      <c r="Y262" s="2">
        <f>(J262*0.1)/P262</f>
        <v>2.2184052088243709</v>
      </c>
      <c r="Z262" s="2">
        <f>(K262*0.1)/P262</f>
        <v>1.1354852236963939</v>
      </c>
      <c r="AA262" s="2">
        <f>(L262*0.1)/P262</f>
        <v>2.056217629014705</v>
      </c>
      <c r="AB262" s="2">
        <f>(M262*0.1)/P262</f>
        <v>8.2225099397680884E-2</v>
      </c>
      <c r="AC262" s="2">
        <f>(N262*0.1)/P262</f>
        <v>4.7831953159087481</v>
      </c>
      <c r="AD262" s="2">
        <f>(O262*0.1)/P262</f>
        <v>0.40729072404928135</v>
      </c>
    </row>
    <row r="263" spans="1:30" s="68" customFormat="1"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30">
      <c r="A264" s="1" t="s">
        <v>312</v>
      </c>
      <c r="B264" s="2">
        <v>84.954797794486836</v>
      </c>
      <c r="C264" s="2">
        <v>2.5834515360371411</v>
      </c>
      <c r="D264" s="2">
        <v>1.132703689831567</v>
      </c>
      <c r="E264" s="2">
        <v>221.82026375198873</v>
      </c>
      <c r="F264" s="2">
        <v>299.42387801865647</v>
      </c>
      <c r="G264" s="2">
        <v>168.74441787896114</v>
      </c>
      <c r="H264" s="2">
        <v>379.94279686368321</v>
      </c>
      <c r="I264" s="2">
        <v>6.5356603008467724</v>
      </c>
      <c r="J264" s="2">
        <v>124.8621879742002</v>
      </c>
      <c r="K264" s="2">
        <v>1126.9045566085404</v>
      </c>
      <c r="L264" s="2">
        <v>1298.9920037072475</v>
      </c>
      <c r="M264" s="2">
        <v>27.456526897579216</v>
      </c>
      <c r="N264" s="2">
        <v>152.16614698854178</v>
      </c>
      <c r="O264" s="2">
        <v>13.086107927002942</v>
      </c>
      <c r="P264" s="1">
        <v>0.98029999999999973</v>
      </c>
      <c r="Q264" s="2">
        <f>(B264*0.1)/P264</f>
        <v>8.6662039982134935</v>
      </c>
      <c r="R264" s="2">
        <f>(C264*0.1)/P264</f>
        <v>0.26353682913772741</v>
      </c>
      <c r="S264" s="2">
        <f>(D264*0.1)/P264</f>
        <v>0.11554663774676807</v>
      </c>
      <c r="T264" s="2">
        <f>(E264*0.1)/P264</f>
        <v>22.627793915330898</v>
      </c>
      <c r="U264" s="2">
        <f>(F264*0.1)/P264</f>
        <v>30.544106703933142</v>
      </c>
      <c r="V264" s="2">
        <f>(G264*0.1)/P264</f>
        <v>17.21354869723158</v>
      </c>
      <c r="W264" s="2">
        <f>(H264*0.1)/P264</f>
        <v>38.757808514096027</v>
      </c>
      <c r="X264" s="2">
        <f>(I264*0.1)/P264</f>
        <v>0.66670002048829691</v>
      </c>
      <c r="Y264" s="2">
        <f>(J264*0.1)/P264</f>
        <v>12.737140464572095</v>
      </c>
      <c r="Z264" s="2">
        <f>(K264*0.1)/P264</f>
        <v>114.95507055070291</v>
      </c>
      <c r="AA264" s="2">
        <f>(L264*0.1)/P264</f>
        <v>132.509640284326</v>
      </c>
      <c r="AB264" s="2">
        <f>(M264*0.1)/P264</f>
        <v>2.8008290214811002</v>
      </c>
      <c r="AC264" s="2">
        <f>(N264*0.1)/P264</f>
        <v>15.522406099004574</v>
      </c>
      <c r="AD264" s="2">
        <f>(O264*0.1)/P264</f>
        <v>1.3349084899523562</v>
      </c>
    </row>
    <row r="265" spans="1:30">
      <c r="A265" s="1" t="s">
        <v>313</v>
      </c>
      <c r="B265" s="2">
        <v>87.55364018526835</v>
      </c>
      <c r="C265" s="2">
        <v>3.0183742894270238</v>
      </c>
      <c r="D265" s="2">
        <v>1.6954187425157885</v>
      </c>
      <c r="E265" s="2">
        <v>246.29422431650667</v>
      </c>
      <c r="F265" s="2">
        <v>336.86844479703126</v>
      </c>
      <c r="G265" s="2">
        <v>181.76032711211738</v>
      </c>
      <c r="H265" s="2">
        <v>442.07007211088433</v>
      </c>
      <c r="I265" s="2">
        <v>6.7872729687996411</v>
      </c>
      <c r="J265" s="2">
        <v>142.42166803101318</v>
      </c>
      <c r="K265" s="2">
        <v>1214.4676678294593</v>
      </c>
      <c r="L265" s="2">
        <v>1398.4370435418964</v>
      </c>
      <c r="M265" s="2">
        <v>33.340453213190187</v>
      </c>
      <c r="N265" s="2">
        <v>135.94307880901937</v>
      </c>
      <c r="O265" s="2">
        <v>14.461841102206836</v>
      </c>
      <c r="P265" s="1">
        <v>0.89760000000000062</v>
      </c>
      <c r="Q265" s="2">
        <f>(B265*0.1)/P265</f>
        <v>9.7541934252749876</v>
      </c>
      <c r="R265" s="2">
        <f>(C265*0.1)/P265</f>
        <v>0.33627164543527427</v>
      </c>
      <c r="S265" s="2">
        <f>(D265*0.1)/P265</f>
        <v>0.18888354974551999</v>
      </c>
      <c r="T265" s="2">
        <f>(E265*0.1)/P265</f>
        <v>27.439196113692791</v>
      </c>
      <c r="U265" s="2">
        <f>(F265*0.1)/P265</f>
        <v>37.529906951540887</v>
      </c>
      <c r="V265" s="2">
        <f>(G265*0.1)/P265</f>
        <v>20.249590810173494</v>
      </c>
      <c r="W265" s="2">
        <f>(H265*0.1)/P265</f>
        <v>49.250230850143055</v>
      </c>
      <c r="X265" s="2">
        <f>(I265*0.1)/P265</f>
        <v>0.75615786194291856</v>
      </c>
      <c r="Y265" s="2">
        <f>(J265*0.1)/P265</f>
        <v>15.8669416255585</v>
      </c>
      <c r="Z265" s="2">
        <f>(K265*0.1)/P265</f>
        <v>135.30165639811258</v>
      </c>
      <c r="AA265" s="2">
        <f>(L265*0.1)/P265</f>
        <v>155.79735333577267</v>
      </c>
      <c r="AB265" s="2">
        <f>(M265*0.1)/P265</f>
        <v>3.7143998677796533</v>
      </c>
      <c r="AC265" s="2">
        <f>(N265*0.1)/P265</f>
        <v>15.145173664106425</v>
      </c>
      <c r="AD265" s="2">
        <f>(O265*0.1)/P265</f>
        <v>1.6111676807271422</v>
      </c>
    </row>
    <row r="266" spans="1:30">
      <c r="A266" s="1" t="s">
        <v>314</v>
      </c>
      <c r="B266" s="2">
        <v>103.47791074022517</v>
      </c>
      <c r="C266" s="2">
        <v>3.8127114949414733</v>
      </c>
      <c r="D266" s="2">
        <v>1.7453195051035837</v>
      </c>
      <c r="E266" s="2">
        <v>308.94345628526025</v>
      </c>
      <c r="F266" s="2">
        <v>429.17236927840042</v>
      </c>
      <c r="G266" s="2">
        <v>220.92308984138904</v>
      </c>
      <c r="H266" s="2">
        <v>487.33043495441564</v>
      </c>
      <c r="I266" s="2">
        <v>8.5145906749381286</v>
      </c>
      <c r="J266" s="2">
        <v>178.34177334014964</v>
      </c>
      <c r="K266" s="2">
        <v>1488.9406407600111</v>
      </c>
      <c r="L266" s="2">
        <v>1707.9627889265273</v>
      </c>
      <c r="M266" s="2">
        <v>32.162753390194311</v>
      </c>
      <c r="N266" s="2">
        <v>151.78754862023879</v>
      </c>
      <c r="O266" s="2">
        <v>18.205090454014318</v>
      </c>
      <c r="P266" s="1">
        <v>1.090600000000002</v>
      </c>
      <c r="Q266" s="2">
        <f>(B266*0.1)/P266</f>
        <v>9.4881634641688049</v>
      </c>
      <c r="R266" s="2">
        <f>(C266*0.1)/P266</f>
        <v>0.34959760635810255</v>
      </c>
      <c r="S266" s="2">
        <f>(D266*0.1)/P266</f>
        <v>0.1600329639742876</v>
      </c>
      <c r="T266" s="2">
        <f>(E266*0.1)/P266</f>
        <v>28.327843048345837</v>
      </c>
      <c r="U266" s="2">
        <f>(F266*0.1)/P266</f>
        <v>39.351950236420286</v>
      </c>
      <c r="V266" s="2">
        <f>(G266*0.1)/P266</f>
        <v>20.257022725232776</v>
      </c>
      <c r="W266" s="2">
        <f>(H266*0.1)/P266</f>
        <v>44.684617179022077</v>
      </c>
      <c r="X266" s="2">
        <f>(I266*0.1)/P266</f>
        <v>0.78072535071869742</v>
      </c>
      <c r="Y266" s="2">
        <f>(J266*0.1)/P266</f>
        <v>16.352629134435109</v>
      </c>
      <c r="Z266" s="2">
        <f>(K266*0.1)/P266</f>
        <v>136.52490746011446</v>
      </c>
      <c r="AA266" s="2">
        <f>(L266*0.1)/P266</f>
        <v>156.60762781281167</v>
      </c>
      <c r="AB266" s="2">
        <f>(M266*0.1)/P266</f>
        <v>2.949087969025697</v>
      </c>
      <c r="AC266" s="2">
        <f>(N266*0.1)/P266</f>
        <v>13.917802000755412</v>
      </c>
      <c r="AD266" s="2">
        <f>(O266*0.1)/P266</f>
        <v>1.6692729189450106</v>
      </c>
    </row>
    <row r="267" spans="1:30">
      <c r="A267" s="1" t="s">
        <v>315</v>
      </c>
      <c r="B267" s="2">
        <v>34.834377110779641</v>
      </c>
      <c r="C267" s="3">
        <v>0.19913278215252481</v>
      </c>
      <c r="D267" s="5">
        <v>-0.95857973344590686</v>
      </c>
      <c r="E267" s="3">
        <v>12.157917828980723</v>
      </c>
      <c r="F267" s="3">
        <v>40.024262764632368</v>
      </c>
      <c r="G267" s="3">
        <v>13.632358217182787</v>
      </c>
      <c r="H267" s="2">
        <v>42.368633016591517</v>
      </c>
      <c r="I267" s="3">
        <v>1.2419874758951817</v>
      </c>
      <c r="J267" s="2">
        <v>12.254508860442799</v>
      </c>
      <c r="K267" s="2">
        <v>53.358615197295372</v>
      </c>
      <c r="L267" s="2">
        <v>83.999641490620505</v>
      </c>
      <c r="M267" s="2">
        <v>19.515129349560866</v>
      </c>
      <c r="N267" s="5">
        <v>37.317173311705687</v>
      </c>
      <c r="O267" s="2">
        <v>0.72054757772063249</v>
      </c>
      <c r="P267" s="1">
        <v>0.2397999999999989</v>
      </c>
      <c r="Q267" s="2">
        <f>(B267*0.1)/P267</f>
        <v>14.526429153786406</v>
      </c>
      <c r="R267" s="2">
        <f>(C267*0.1)/P267</f>
        <v>8.3041193558184206E-2</v>
      </c>
      <c r="S267" s="2">
        <f>(D267*0.1)/P267</f>
        <v>-0.39974134005250678</v>
      </c>
      <c r="T267" s="2">
        <f>(E267*0.1)/P267</f>
        <v>5.0700241155049124</v>
      </c>
      <c r="U267" s="2">
        <f>(F267*0.1)/P267</f>
        <v>16.690685056143682</v>
      </c>
      <c r="V267" s="2">
        <f>(G267*0.1)/P267</f>
        <v>5.6848866627117802</v>
      </c>
      <c r="W267" s="2">
        <f>(H267*0.1)/P267</f>
        <v>17.668320690822231</v>
      </c>
      <c r="X267" s="2">
        <f>(I267*0.1)/P267</f>
        <v>0.51792638694544924</v>
      </c>
      <c r="Y267" s="2">
        <f>(J267*0.1)/P267</f>
        <v>5.1103039451388064</v>
      </c>
      <c r="Z267" s="2">
        <f>(K267*0.1)/P267</f>
        <v>22.25129908144104</v>
      </c>
      <c r="AA267" s="2">
        <f>(L267*0.1)/P267</f>
        <v>35.029041488999539</v>
      </c>
      <c r="AB267" s="2">
        <f>(M267*0.1)/P267</f>
        <v>8.1380856336784646</v>
      </c>
      <c r="AC267" s="2">
        <f>(N267*0.1)/P267</f>
        <v>15.561790371853986</v>
      </c>
      <c r="AD267" s="2">
        <f>(O267*0.1)/P267</f>
        <v>0.3004785561804153</v>
      </c>
    </row>
    <row r="268" spans="1:30">
      <c r="A268" s="1" t="s">
        <v>316</v>
      </c>
      <c r="B268" s="2">
        <v>33.797932755601188</v>
      </c>
      <c r="C268" s="2">
        <v>0.15038804580854787</v>
      </c>
      <c r="D268" s="2">
        <v>-1.9800158122036433</v>
      </c>
      <c r="E268" s="2">
        <v>2.4072634454648476</v>
      </c>
      <c r="F268" s="2">
        <v>25.832017174749691</v>
      </c>
      <c r="G268" s="2">
        <v>21.927631944507883</v>
      </c>
      <c r="H268" s="2">
        <v>15.322591861267597</v>
      </c>
      <c r="I268" s="2">
        <v>1.7235223454413855</v>
      </c>
      <c r="J268" s="2">
        <v>9.3896916196017823</v>
      </c>
      <c r="K268" s="2">
        <v>4.8725983833952133</v>
      </c>
      <c r="L268" s="2">
        <v>43.887016915605741</v>
      </c>
      <c r="M268" s="2">
        <v>17.020389397842429</v>
      </c>
      <c r="N268" s="2">
        <v>34.34859436307277</v>
      </c>
      <c r="O268" s="2">
        <v>1.7357249304547284</v>
      </c>
      <c r="P268" s="1">
        <v>0.37689999999999912</v>
      </c>
      <c r="Q268" s="2">
        <f t="shared" ref="Q268:Q273" si="124">(B268*0.1)/P268</f>
        <v>8.9673475074558944</v>
      </c>
      <c r="R268" s="2">
        <f t="shared" ref="R268:R273" si="125">(C268*0.1)/P268</f>
        <v>3.9901312233629138E-2</v>
      </c>
      <c r="S268" s="2">
        <f t="shared" ref="S268:S273" si="126">(D268*0.1)/P268</f>
        <v>-0.52534248134880557</v>
      </c>
      <c r="T268" s="2">
        <f t="shared" ref="T268:T273" si="127">(E268*0.1)/P268</f>
        <v>0.63870083456217919</v>
      </c>
      <c r="U268" s="2">
        <f t="shared" ref="U268:U273" si="128">(F268*0.1)/P268</f>
        <v>6.8538119328070444</v>
      </c>
      <c r="V268" s="2">
        <f t="shared" ref="V268:V273" si="129">(G268*0.1)/P268</f>
        <v>5.8178912031063774</v>
      </c>
      <c r="W268" s="2">
        <f t="shared" ref="W268:W273" si="130">(H268*0.1)/P268</f>
        <v>4.0654263362344478</v>
      </c>
      <c r="X268" s="2">
        <f t="shared" ref="X268:X273" si="131">(I268*0.1)/P268</f>
        <v>0.45728902771063668</v>
      </c>
      <c r="Y268" s="2">
        <f t="shared" ref="Y268:Y273" si="132">(J268*0.1)/P268</f>
        <v>2.4912952028659605</v>
      </c>
      <c r="Z268" s="2">
        <f t="shared" ref="Z268:Z273" si="133">(K268*0.1)/P268</f>
        <v>1.2928093349416887</v>
      </c>
      <c r="AA268" s="2">
        <f t="shared" ref="AA268:AA273" si="134">(L268*0.1)/P268</f>
        <v>11.644207194376717</v>
      </c>
      <c r="AB268" s="2">
        <f t="shared" ref="AB268:AB273" si="135">(M268*0.1)/P268</f>
        <v>4.5158899967743356</v>
      </c>
      <c r="AC268" s="2">
        <f t="shared" ref="AC268:AC273" si="136">(N268*0.1)/P268</f>
        <v>9.1134503483875964</v>
      </c>
      <c r="AD268" s="2">
        <f t="shared" ref="AD268:AD273" si="137">(O268*0.1)/P268</f>
        <v>0.46052664644593594</v>
      </c>
    </row>
    <row r="269" spans="1:30">
      <c r="A269" s="1" t="s">
        <v>317</v>
      </c>
      <c r="B269" s="2">
        <v>83.865909556644027</v>
      </c>
      <c r="C269" s="2">
        <v>1.4044926332260395</v>
      </c>
      <c r="D269" s="2">
        <v>-0.87129235455615017</v>
      </c>
      <c r="E269" s="2">
        <v>139.78689044206709</v>
      </c>
      <c r="F269" s="2">
        <v>187.16935938223278</v>
      </c>
      <c r="G269" s="2">
        <v>94.65467918308714</v>
      </c>
      <c r="H269" s="2">
        <v>234.94863223977978</v>
      </c>
      <c r="I269" s="2">
        <v>4.4057006734905197</v>
      </c>
      <c r="J269" s="2">
        <v>71.262061744420933</v>
      </c>
      <c r="K269" s="2">
        <v>626.47662483530144</v>
      </c>
      <c r="L269" s="2">
        <v>760.9620011474874</v>
      </c>
      <c r="M269" s="2">
        <v>28.420663495999165</v>
      </c>
      <c r="N269" s="2">
        <v>129.83787883502831</v>
      </c>
      <c r="O269" s="2">
        <v>6.8261295032408853</v>
      </c>
      <c r="P269" s="1">
        <v>2.7466000000000008</v>
      </c>
      <c r="Q269" s="2">
        <f t="shared" si="124"/>
        <v>3.0534446063002987</v>
      </c>
      <c r="R269" s="2">
        <f t="shared" si="125"/>
        <v>5.1135681687396753E-2</v>
      </c>
      <c r="S269" s="2">
        <f t="shared" si="126"/>
        <v>-3.1722578990612024E-2</v>
      </c>
      <c r="T269" s="2">
        <f t="shared" si="127"/>
        <v>5.0894520659020994</v>
      </c>
      <c r="U269" s="2">
        <f t="shared" si="128"/>
        <v>6.8145838266304795</v>
      </c>
      <c r="V269" s="2">
        <f t="shared" si="129"/>
        <v>3.4462491510626636</v>
      </c>
      <c r="W269" s="2">
        <f t="shared" si="130"/>
        <v>8.5541626825813637</v>
      </c>
      <c r="X269" s="2">
        <f t="shared" si="131"/>
        <v>0.16040561688962787</v>
      </c>
      <c r="Y269" s="2">
        <f t="shared" si="132"/>
        <v>2.5945555138870207</v>
      </c>
      <c r="Z269" s="2">
        <f t="shared" si="133"/>
        <v>22.809168602464911</v>
      </c>
      <c r="AA269" s="2">
        <f t="shared" si="134"/>
        <v>27.705599692255412</v>
      </c>
      <c r="AB269" s="2">
        <f t="shared" si="135"/>
        <v>1.0347580097574878</v>
      </c>
      <c r="AC269" s="2">
        <f t="shared" si="136"/>
        <v>4.7272219775368916</v>
      </c>
      <c r="AD269" s="2">
        <f t="shared" si="137"/>
        <v>0.24853016468509734</v>
      </c>
    </row>
    <row r="270" spans="1:30">
      <c r="A270" s="1" t="s">
        <v>318</v>
      </c>
      <c r="B270" s="2">
        <v>20.452101937020075</v>
      </c>
      <c r="C270" s="2">
        <v>8.5127988176482317E-2</v>
      </c>
      <c r="D270" s="2">
        <v>-1.4629838438632694</v>
      </c>
      <c r="E270" s="2">
        <v>0.9988427890829723</v>
      </c>
      <c r="F270" s="2">
        <v>17.463046764613345</v>
      </c>
      <c r="G270" s="2">
        <v>9.5088452746975154</v>
      </c>
      <c r="H270" s="2">
        <v>7.055471231967358</v>
      </c>
      <c r="I270" s="2">
        <v>1.2863364661039314</v>
      </c>
      <c r="J270" s="2">
        <v>4.1522906816209826</v>
      </c>
      <c r="K270" s="2">
        <v>2.3961179015166447</v>
      </c>
      <c r="L270" s="2">
        <v>10.333719407178945</v>
      </c>
      <c r="M270" s="2">
        <v>17.800353994061378</v>
      </c>
      <c r="N270" s="2">
        <v>26.192774156390712</v>
      </c>
      <c r="O270" s="2">
        <v>1.1422195832306303</v>
      </c>
      <c r="P270" s="1">
        <v>0.20789999999999864</v>
      </c>
      <c r="Q270" s="2">
        <v>9.8374708691775901</v>
      </c>
      <c r="R270" s="2">
        <v>4.0946603259491524E-2</v>
      </c>
      <c r="S270" s="2">
        <v>-0.70369593259416985</v>
      </c>
      <c r="T270" s="2">
        <v>0.48044386199277483</v>
      </c>
      <c r="U270" s="2">
        <v>8.399733893512968</v>
      </c>
      <c r="V270" s="2">
        <v>4.5737591508886863</v>
      </c>
      <c r="W270" s="2">
        <v>3.3936850562613778</v>
      </c>
      <c r="X270" s="2">
        <v>0.61872845892445394</v>
      </c>
      <c r="Y270" s="2">
        <v>1.9972538151135208</v>
      </c>
      <c r="Z270" s="2">
        <v>1.1525338631633768</v>
      </c>
      <c r="AA270" s="2">
        <v>4.9705240053771105</v>
      </c>
      <c r="AB270" s="2">
        <v>8.5619788331224136</v>
      </c>
      <c r="AC270" s="2">
        <v>12.598736967960985</v>
      </c>
      <c r="AD270" s="2">
        <v>0.54940816894210576</v>
      </c>
    </row>
    <row r="271" spans="1:30">
      <c r="A271" s="1" t="s">
        <v>319</v>
      </c>
      <c r="B271" s="2">
        <v>25.226925075835901</v>
      </c>
      <c r="C271" s="2">
        <v>-9.5658360630817341E-2</v>
      </c>
      <c r="D271" s="2">
        <v>-1.6764716735423786</v>
      </c>
      <c r="E271" s="2">
        <v>2.0220140519133269</v>
      </c>
      <c r="F271" s="2">
        <v>14.885566542336379</v>
      </c>
      <c r="G271" s="2">
        <v>8.8108603684202613</v>
      </c>
      <c r="H271" s="2">
        <v>24.508246415885225</v>
      </c>
      <c r="I271" s="2">
        <v>1.8279072811492041</v>
      </c>
      <c r="J271" s="2">
        <v>5.1691617677125858</v>
      </c>
      <c r="K271" s="2">
        <v>7.7240789547011683</v>
      </c>
      <c r="L271" s="2">
        <v>24.468534638956587</v>
      </c>
      <c r="M271" s="2">
        <v>21.140023821064833</v>
      </c>
      <c r="N271" s="2">
        <v>42.612082802458353</v>
      </c>
      <c r="O271" s="2">
        <v>1.2385407468846097</v>
      </c>
      <c r="P271" s="1">
        <v>0.29420000000000002</v>
      </c>
      <c r="Q271" s="2">
        <f t="shared" si="124"/>
        <v>8.5747535947776701</v>
      </c>
      <c r="R271" s="2">
        <f t="shared" si="125"/>
        <v>-3.2514738487701339E-2</v>
      </c>
      <c r="S271" s="2">
        <f t="shared" si="126"/>
        <v>-0.56984081357660732</v>
      </c>
      <c r="T271" s="2">
        <f t="shared" si="127"/>
        <v>0.68729233579650817</v>
      </c>
      <c r="U271" s="2">
        <f t="shared" si="128"/>
        <v>5.0596759151381301</v>
      </c>
      <c r="V271" s="2">
        <f t="shared" si="129"/>
        <v>2.9948539661523661</v>
      </c>
      <c r="W271" s="2">
        <f t="shared" si="130"/>
        <v>8.330471249451131</v>
      </c>
      <c r="X271" s="2">
        <f t="shared" si="131"/>
        <v>0.62131450752862138</v>
      </c>
      <c r="Y271" s="2">
        <f t="shared" si="132"/>
        <v>1.7570230345725988</v>
      </c>
      <c r="Z271" s="2">
        <f t="shared" si="133"/>
        <v>2.6254517181173243</v>
      </c>
      <c r="AA271" s="2">
        <f t="shared" si="134"/>
        <v>8.3169730247982958</v>
      </c>
      <c r="AB271" s="2">
        <f t="shared" si="135"/>
        <v>7.1855961322450153</v>
      </c>
      <c r="AC271" s="2">
        <f t="shared" si="136"/>
        <v>14.484052618102771</v>
      </c>
      <c r="AD271" s="2">
        <f t="shared" si="137"/>
        <v>0.42098597786696457</v>
      </c>
    </row>
    <row r="272" spans="1:30">
      <c r="A272" s="1" t="s">
        <v>320</v>
      </c>
      <c r="B272" s="2">
        <v>31.529720872687268</v>
      </c>
      <c r="C272" s="2">
        <v>9.8025603490403235E-2</v>
      </c>
      <c r="D272" s="2">
        <v>-2.2504724132032932</v>
      </c>
      <c r="E272" s="2">
        <v>1.799583809460054</v>
      </c>
      <c r="F272" s="2">
        <v>16.195657973006014</v>
      </c>
      <c r="G272" s="2">
        <v>5.7138026519334</v>
      </c>
      <c r="H272" s="2">
        <v>8.9408477342215757</v>
      </c>
      <c r="I272" s="2">
        <v>1.5390358026230799</v>
      </c>
      <c r="J272" s="2">
        <v>2.8701156819278388</v>
      </c>
      <c r="K272" s="2">
        <v>3.6124263932675826</v>
      </c>
      <c r="L272" s="2">
        <v>51.203480999553044</v>
      </c>
      <c r="M272" s="2">
        <v>22.172297425509363</v>
      </c>
      <c r="N272" s="2">
        <v>31.301506064607498</v>
      </c>
      <c r="O272" s="2">
        <v>1.3620230917349077</v>
      </c>
      <c r="P272" s="1">
        <v>0.21630000000000038</v>
      </c>
      <c r="Q272" s="2">
        <f t="shared" si="124"/>
        <v>14.576847375259923</v>
      </c>
      <c r="R272" s="2">
        <f t="shared" si="125"/>
        <v>4.5319280393159071E-2</v>
      </c>
      <c r="S272" s="2">
        <f t="shared" si="126"/>
        <v>-1.0404403204823345</v>
      </c>
      <c r="T272" s="2">
        <f t="shared" si="127"/>
        <v>0.83198511764218719</v>
      </c>
      <c r="U272" s="2">
        <f t="shared" si="128"/>
        <v>7.4875903712464105</v>
      </c>
      <c r="V272" s="2">
        <f t="shared" si="129"/>
        <v>2.6416101026044339</v>
      </c>
      <c r="W272" s="2">
        <f t="shared" si="130"/>
        <v>4.1335403301995193</v>
      </c>
      <c r="X272" s="2">
        <f t="shared" si="131"/>
        <v>0.71152834148084942</v>
      </c>
      <c r="Y272" s="2">
        <f t="shared" si="132"/>
        <v>1.3269143235912315</v>
      </c>
      <c r="Z272" s="2">
        <f t="shared" si="133"/>
        <v>1.6701000431195452</v>
      </c>
      <c r="AA272" s="2">
        <f t="shared" si="134"/>
        <v>23.672436892997204</v>
      </c>
      <c r="AB272" s="2">
        <f t="shared" si="135"/>
        <v>10.25071540707782</v>
      </c>
      <c r="AC272" s="2">
        <f t="shared" si="136"/>
        <v>14.471338911052911</v>
      </c>
      <c r="AD272" s="2">
        <f t="shared" si="137"/>
        <v>0.62969167440356233</v>
      </c>
    </row>
    <row r="273" spans="1:30">
      <c r="A273" s="1" t="s">
        <v>321</v>
      </c>
      <c r="B273" s="2">
        <v>56.700828341933743</v>
      </c>
      <c r="C273" s="2">
        <v>0.23638653006915536</v>
      </c>
      <c r="D273" s="2">
        <v>-2.4954318545655827</v>
      </c>
      <c r="E273" s="2">
        <v>1.011095313593863</v>
      </c>
      <c r="F273" s="2">
        <v>25.837370568465808</v>
      </c>
      <c r="G273" s="2">
        <v>10.70689647486334</v>
      </c>
      <c r="H273" s="2">
        <v>20.289101162778</v>
      </c>
      <c r="I273" s="2">
        <v>2.5338250268361535</v>
      </c>
      <c r="J273" s="2">
        <v>5.5669272449399738</v>
      </c>
      <c r="K273" s="2">
        <v>1.3725361511767451</v>
      </c>
      <c r="L273" s="2">
        <v>17.081401464776388</v>
      </c>
      <c r="M273" s="2">
        <v>42.533910357007784</v>
      </c>
      <c r="N273" s="2">
        <v>50.8105688422946</v>
      </c>
      <c r="O273" s="2">
        <v>1.5614113046328351</v>
      </c>
      <c r="P273" s="1">
        <v>0.38240000000000052</v>
      </c>
      <c r="Q273" s="2">
        <f t="shared" si="124"/>
        <v>14.827622474355039</v>
      </c>
      <c r="R273" s="2">
        <f t="shared" si="125"/>
        <v>6.1816561210553095E-2</v>
      </c>
      <c r="S273" s="2">
        <f t="shared" si="126"/>
        <v>-0.6525710916750993</v>
      </c>
      <c r="T273" s="2">
        <f t="shared" si="127"/>
        <v>0.26440777029128182</v>
      </c>
      <c r="U273" s="2">
        <f t="shared" si="128"/>
        <v>6.7566345628833089</v>
      </c>
      <c r="V273" s="2">
        <f t="shared" si="129"/>
        <v>2.7999206262717906</v>
      </c>
      <c r="W273" s="2">
        <f t="shared" si="130"/>
        <v>5.3057272915214364</v>
      </c>
      <c r="X273" s="2">
        <f t="shared" si="131"/>
        <v>0.66261114718518566</v>
      </c>
      <c r="Y273" s="2">
        <f t="shared" si="132"/>
        <v>1.4557864134257235</v>
      </c>
      <c r="Z273" s="2">
        <f t="shared" si="133"/>
        <v>0.358926817776345</v>
      </c>
      <c r="AA273" s="2">
        <f t="shared" si="134"/>
        <v>4.4668936884875432</v>
      </c>
      <c r="AB273" s="2">
        <f t="shared" si="135"/>
        <v>11.122884507585704</v>
      </c>
      <c r="AC273" s="2">
        <f t="shared" si="136"/>
        <v>13.287282647043551</v>
      </c>
      <c r="AD273" s="2">
        <f t="shared" si="137"/>
        <v>0.40831885581402538</v>
      </c>
    </row>
    <row r="274" spans="1:30" s="68" customFormat="1"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30">
      <c r="A275" s="1" t="s">
        <v>322</v>
      </c>
      <c r="B275" s="2">
        <v>-1.132302694218454E-2</v>
      </c>
      <c r="C275" s="2">
        <v>0.76760097305854313</v>
      </c>
      <c r="D275" s="2">
        <v>0.24777256854882956</v>
      </c>
      <c r="E275" s="2">
        <v>109.89780760482351</v>
      </c>
      <c r="F275" s="2">
        <v>65.60303468849142</v>
      </c>
      <c r="G275" s="2">
        <v>101.86334445650679</v>
      </c>
      <c r="H275" s="2">
        <v>541.12604450314234</v>
      </c>
      <c r="I275" s="2">
        <v>2.2768488000581453</v>
      </c>
      <c r="J275" s="2">
        <v>28.407398279192115</v>
      </c>
      <c r="K275" s="2">
        <v>578.84156149085118</v>
      </c>
      <c r="L275" s="2">
        <v>949.52264292094264</v>
      </c>
      <c r="M275" s="2">
        <v>11.053678680053919</v>
      </c>
      <c r="N275" s="2">
        <v>154.79306305893098</v>
      </c>
      <c r="O275" s="2">
        <v>7.3632824320935377</v>
      </c>
      <c r="P275" s="1">
        <v>1.9056999999999995</v>
      </c>
      <c r="Q275" s="2">
        <f t="shared" ref="Q275:Q292" si="138">(B275*0.1)/P275</f>
        <v>-5.941662875680613E-4</v>
      </c>
      <c r="R275" s="2">
        <f t="shared" ref="R275:R292" si="139">(C275*0.1)/P275</f>
        <v>4.0279213572888876E-2</v>
      </c>
      <c r="S275" s="2">
        <f t="shared" ref="S275:S292" si="140">(D275*0.1)/P275</f>
        <v>1.3001656532971067E-2</v>
      </c>
      <c r="T275" s="2">
        <f t="shared" ref="T275:T292" si="141">(E275*0.1)/P275</f>
        <v>5.7667947528374643</v>
      </c>
      <c r="U275" s="2">
        <f t="shared" ref="U275:U292" si="142">(F275*0.1)/P275</f>
        <v>3.4424639076712724</v>
      </c>
      <c r="V275" s="2">
        <f t="shared" ref="V275:V292" si="143">(G275*0.1)/P275</f>
        <v>5.3451930763764928</v>
      </c>
      <c r="W275" s="2">
        <f t="shared" ref="W275:W292" si="144">(H275*0.1)/P275</f>
        <v>28.395132733543711</v>
      </c>
      <c r="X275" s="2">
        <f t="shared" ref="X275:X292" si="145">(I275*0.1)/P275</f>
        <v>0.11947572021084883</v>
      </c>
      <c r="Y275" s="2">
        <f t="shared" ref="Y275:Y292" si="146">(J275*0.1)/P275</f>
        <v>1.4906542624333381</v>
      </c>
      <c r="Z275" s="2">
        <f t="shared" ref="Z275:Z292" si="147">(K275*0.1)/P275</f>
        <v>30.374222673602947</v>
      </c>
      <c r="AA275" s="2">
        <f t="shared" ref="AA275:AA292" si="148">(L275*0.1)/P275</f>
        <v>49.825399743975595</v>
      </c>
      <c r="AB275" s="2">
        <f t="shared" ref="AB275:AB292" si="149">(M275*0.1)/P275</f>
        <v>0.58003246471395931</v>
      </c>
      <c r="AC275" s="2">
        <f t="shared" ref="AC275:AC292" si="150">(N275*0.1)/P275</f>
        <v>8.1226354126531479</v>
      </c>
      <c r="AD275" s="2">
        <f t="shared" ref="AD275:AD292" si="151">(O275*0.1)/P275</f>
        <v>0.38638203453290343</v>
      </c>
    </row>
    <row r="276" spans="1:30">
      <c r="A276" s="1" t="s">
        <v>323</v>
      </c>
      <c r="B276" s="2">
        <v>0.85623107009876687</v>
      </c>
      <c r="C276" s="2">
        <v>1.1479003234385241</v>
      </c>
      <c r="D276" s="2">
        <v>-2.0981110505380408E-2</v>
      </c>
      <c r="E276" s="2">
        <v>132.76636124468382</v>
      </c>
      <c r="F276" s="2">
        <v>73.07448321057467</v>
      </c>
      <c r="G276" s="2">
        <v>96.514802722434027</v>
      </c>
      <c r="H276" s="2">
        <v>502.20118578921563</v>
      </c>
      <c r="I276" s="2">
        <v>2.5144227141056508</v>
      </c>
      <c r="J276" s="2">
        <v>30.402047347985135</v>
      </c>
      <c r="K276" s="2">
        <v>446.87505453214203</v>
      </c>
      <c r="L276" s="2">
        <v>833.52937689259045</v>
      </c>
      <c r="M276" s="2">
        <v>8.2294464221782313</v>
      </c>
      <c r="N276" s="2">
        <v>159.57918434721347</v>
      </c>
      <c r="O276" s="2">
        <v>6.4659271614965848</v>
      </c>
      <c r="P276" s="1">
        <v>1.7658000000000023</v>
      </c>
      <c r="Q276" s="2">
        <f t="shared" si="138"/>
        <v>4.8489697026773464E-2</v>
      </c>
      <c r="R276" s="2">
        <f t="shared" si="139"/>
        <v>6.5007380418989846E-2</v>
      </c>
      <c r="S276" s="2">
        <f t="shared" si="140"/>
        <v>-1.1881929156971561E-3</v>
      </c>
      <c r="T276" s="2">
        <f t="shared" si="141"/>
        <v>7.5187655025871365</v>
      </c>
      <c r="U276" s="2">
        <f t="shared" si="142"/>
        <v>4.1383216225265933</v>
      </c>
      <c r="V276" s="2">
        <f t="shared" si="143"/>
        <v>5.4657833685827342</v>
      </c>
      <c r="W276" s="2">
        <f t="shared" si="144"/>
        <v>28.440434125564334</v>
      </c>
      <c r="X276" s="2">
        <f t="shared" si="145"/>
        <v>0.14239566848485941</v>
      </c>
      <c r="Y276" s="2">
        <f t="shared" si="146"/>
        <v>1.7217152196163268</v>
      </c>
      <c r="Z276" s="2">
        <f t="shared" si="147"/>
        <v>25.307229274671055</v>
      </c>
      <c r="AA276" s="2">
        <f t="shared" si="148"/>
        <v>47.204064837047767</v>
      </c>
      <c r="AB276" s="2">
        <f t="shared" si="149"/>
        <v>0.46604634852068305</v>
      </c>
      <c r="AC276" s="2">
        <f t="shared" si="150"/>
        <v>9.0372173715717103</v>
      </c>
      <c r="AD276" s="2">
        <f t="shared" si="151"/>
        <v>0.36617551033506496</v>
      </c>
    </row>
    <row r="277" spans="1:30">
      <c r="A277" s="1" t="s">
        <v>324</v>
      </c>
      <c r="B277" s="2">
        <v>13.147404534083961</v>
      </c>
      <c r="C277" s="2">
        <v>2.003451010432066</v>
      </c>
      <c r="D277" s="2">
        <v>1.0050238163809533</v>
      </c>
      <c r="E277" s="2">
        <v>191.67403690563265</v>
      </c>
      <c r="F277" s="2">
        <v>112.71828672458933</v>
      </c>
      <c r="G277" s="2">
        <v>131.70062518733567</v>
      </c>
      <c r="H277" s="2">
        <v>629.21691814130691</v>
      </c>
      <c r="I277" s="2">
        <v>3.7317780566712049</v>
      </c>
      <c r="J277" s="2">
        <v>41.55125761989428</v>
      </c>
      <c r="K277" s="2">
        <v>404.94366234340748</v>
      </c>
      <c r="L277" s="2">
        <v>873.10448332335864</v>
      </c>
      <c r="M277" s="2">
        <v>15.539137537373623</v>
      </c>
      <c r="N277" s="2">
        <v>189.68935978832118</v>
      </c>
      <c r="O277" s="2">
        <v>7.2613734717231555</v>
      </c>
      <c r="P277" s="1">
        <v>2.2622999999999998</v>
      </c>
      <c r="Q277" s="2">
        <f t="shared" si="138"/>
        <v>0.58115212545126482</v>
      </c>
      <c r="R277" s="2">
        <f t="shared" si="139"/>
        <v>8.8558149247759635E-2</v>
      </c>
      <c r="S277" s="2">
        <f t="shared" si="140"/>
        <v>4.4424869220746732E-2</v>
      </c>
      <c r="T277" s="2">
        <f t="shared" si="141"/>
        <v>8.472529589604946</v>
      </c>
      <c r="U277" s="2">
        <f t="shared" si="142"/>
        <v>4.9824641614546854</v>
      </c>
      <c r="V277" s="2">
        <f t="shared" si="143"/>
        <v>5.8215367187082041</v>
      </c>
      <c r="W277" s="2">
        <f t="shared" si="144"/>
        <v>27.81315113562777</v>
      </c>
      <c r="X277" s="2">
        <f t="shared" si="145"/>
        <v>0.16495504825492663</v>
      </c>
      <c r="Y277" s="2">
        <f t="shared" si="146"/>
        <v>1.836682032440184</v>
      </c>
      <c r="Z277" s="2">
        <f t="shared" si="147"/>
        <v>17.899644713053423</v>
      </c>
      <c r="AA277" s="2">
        <f t="shared" si="148"/>
        <v>38.593665001253534</v>
      </c>
      <c r="AB277" s="2">
        <f t="shared" si="149"/>
        <v>0.68687342692718145</v>
      </c>
      <c r="AC277" s="2">
        <f t="shared" si="150"/>
        <v>8.3848012990461562</v>
      </c>
      <c r="AD277" s="2">
        <f t="shared" si="151"/>
        <v>0.32097305714198632</v>
      </c>
    </row>
    <row r="278" spans="1:30">
      <c r="A278" s="1" t="s">
        <v>325</v>
      </c>
      <c r="B278" s="2">
        <v>22.447179627002676</v>
      </c>
      <c r="C278" s="2">
        <v>3.6049677446279915</v>
      </c>
      <c r="D278" s="2">
        <v>2.3704696097981888</v>
      </c>
      <c r="E278" s="2">
        <v>296.09352838253602</v>
      </c>
      <c r="F278" s="2">
        <v>247.97921546186254</v>
      </c>
      <c r="G278" s="2">
        <v>235.95882830119942</v>
      </c>
      <c r="H278" s="2">
        <v>966.99043000690745</v>
      </c>
      <c r="I278" s="2">
        <v>9.3945066123883407</v>
      </c>
      <c r="J278" s="2">
        <v>77.263956434914533</v>
      </c>
      <c r="K278" s="2">
        <v>272.4625381318258</v>
      </c>
      <c r="L278" s="2">
        <v>516.9639405608516</v>
      </c>
      <c r="M278" s="2">
        <v>32.668734668656498</v>
      </c>
      <c r="N278" s="2">
        <v>167.54260598281695</v>
      </c>
      <c r="O278" s="2">
        <v>11.467115171479687</v>
      </c>
      <c r="P278" s="1">
        <v>2.6955999999999989</v>
      </c>
      <c r="Q278" s="2">
        <f t="shared" si="138"/>
        <v>0.83273407133857713</v>
      </c>
      <c r="R278" s="2">
        <f t="shared" si="139"/>
        <v>0.13373526282193177</v>
      </c>
      <c r="S278" s="2">
        <f t="shared" si="140"/>
        <v>8.7938477882407995E-2</v>
      </c>
      <c r="T278" s="2">
        <f t="shared" si="141"/>
        <v>10.984327362462389</v>
      </c>
      <c r="U278" s="2">
        <f t="shared" si="142"/>
        <v>9.1994070137209771</v>
      </c>
      <c r="V278" s="2">
        <f t="shared" si="143"/>
        <v>8.7534807946727824</v>
      </c>
      <c r="W278" s="2">
        <f t="shared" si="144"/>
        <v>35.872919943868077</v>
      </c>
      <c r="X278" s="2">
        <f t="shared" si="145"/>
        <v>0.34851263586542308</v>
      </c>
      <c r="Y278" s="2">
        <f t="shared" si="146"/>
        <v>2.8662990219214488</v>
      </c>
      <c r="Z278" s="2">
        <f t="shared" si="147"/>
        <v>10.107676885733266</v>
      </c>
      <c r="AA278" s="2">
        <f t="shared" si="148"/>
        <v>19.17806575756239</v>
      </c>
      <c r="AB278" s="2">
        <f t="shared" si="149"/>
        <v>1.2119281298655777</v>
      </c>
      <c r="AC278" s="2">
        <f t="shared" si="150"/>
        <v>6.2154105202113454</v>
      </c>
      <c r="AD278" s="2">
        <f t="shared" si="151"/>
        <v>0.42540121573971257</v>
      </c>
    </row>
    <row r="279" spans="1:30">
      <c r="A279" s="1" t="s">
        <v>326</v>
      </c>
      <c r="B279" s="2">
        <v>5.7072277030816494</v>
      </c>
      <c r="C279" s="2">
        <v>2.2542056242149457</v>
      </c>
      <c r="D279" s="2">
        <v>-9.0589253415054721E-2</v>
      </c>
      <c r="E279" s="2">
        <v>168.07390695422689</v>
      </c>
      <c r="F279" s="2">
        <v>110.70701140762961</v>
      </c>
      <c r="G279" s="2">
        <v>164.47929191660327</v>
      </c>
      <c r="H279" s="2">
        <v>618.2621304264934</v>
      </c>
      <c r="I279" s="2">
        <v>5.4314869090025004</v>
      </c>
      <c r="J279" s="2">
        <v>41.185340711700654</v>
      </c>
      <c r="K279" s="2">
        <v>142.82853020524371</v>
      </c>
      <c r="L279" s="2">
        <v>295.24461705200122</v>
      </c>
      <c r="M279" s="2">
        <v>12.926372879446751</v>
      </c>
      <c r="N279" s="2">
        <v>135.96687674384481</v>
      </c>
      <c r="O279" s="2">
        <v>6.5123346706175074</v>
      </c>
      <c r="P279" s="1">
        <v>2.5738000000000021</v>
      </c>
      <c r="Q279" s="2">
        <f t="shared" si="138"/>
        <v>0.22174324745829688</v>
      </c>
      <c r="R279" s="2">
        <f t="shared" si="139"/>
        <v>8.7582781265636178E-2</v>
      </c>
      <c r="S279" s="2">
        <f t="shared" si="140"/>
        <v>-3.5196694931639849E-3</v>
      </c>
      <c r="T279" s="2">
        <f t="shared" si="141"/>
        <v>6.5301852107477956</v>
      </c>
      <c r="U279" s="2">
        <f t="shared" si="142"/>
        <v>4.3013059059612067</v>
      </c>
      <c r="V279" s="2">
        <f t="shared" si="143"/>
        <v>6.3905234251535923</v>
      </c>
      <c r="W279" s="2">
        <f t="shared" si="144"/>
        <v>24.021374249222664</v>
      </c>
      <c r="X279" s="2">
        <f t="shared" si="145"/>
        <v>0.21102987446586746</v>
      </c>
      <c r="Y279" s="2">
        <f t="shared" si="146"/>
        <v>1.6001764205338653</v>
      </c>
      <c r="Z279" s="2">
        <f t="shared" si="147"/>
        <v>5.5493251303614732</v>
      </c>
      <c r="AA279" s="2">
        <f t="shared" si="148"/>
        <v>11.471156152459438</v>
      </c>
      <c r="AB279" s="2">
        <f t="shared" si="149"/>
        <v>0.50222911179760443</v>
      </c>
      <c r="AC279" s="2">
        <f t="shared" si="150"/>
        <v>5.282728912263762</v>
      </c>
      <c r="AD279" s="2">
        <f t="shared" si="151"/>
        <v>0.25302411495133664</v>
      </c>
    </row>
    <row r="280" spans="1:30">
      <c r="A280" s="1" t="s">
        <v>327</v>
      </c>
      <c r="B280" s="2">
        <v>5.9550933477849659</v>
      </c>
      <c r="C280" s="2">
        <v>1.2115759880224237</v>
      </c>
      <c r="D280" s="2">
        <v>-0.77054418827067128</v>
      </c>
      <c r="E280" s="2">
        <v>79.859041547423786</v>
      </c>
      <c r="F280" s="2">
        <v>116.03526924800936</v>
      </c>
      <c r="G280" s="2">
        <v>146.39090971438941</v>
      </c>
      <c r="H280" s="2">
        <v>440.81129812665347</v>
      </c>
      <c r="I280" s="2">
        <v>6.8528936892756196</v>
      </c>
      <c r="J280" s="2">
        <v>36.910670556758177</v>
      </c>
      <c r="K280" s="2">
        <v>47.428344046525659</v>
      </c>
      <c r="L280" s="2">
        <v>99.249375817429282</v>
      </c>
      <c r="M280" s="2">
        <v>14.276931489413446</v>
      </c>
      <c r="N280" s="2">
        <v>112.72265197180884</v>
      </c>
      <c r="O280" s="2">
        <v>6.101160697688659</v>
      </c>
      <c r="P280" s="1">
        <v>2.4356999999999971</v>
      </c>
      <c r="Q280" s="2">
        <f t="shared" si="138"/>
        <v>0.2444920699505265</v>
      </c>
      <c r="R280" s="2">
        <f t="shared" si="139"/>
        <v>4.9742414419773583E-2</v>
      </c>
      <c r="S280" s="2">
        <f t="shared" si="140"/>
        <v>-3.1635430811293358E-2</v>
      </c>
      <c r="T280" s="2">
        <f t="shared" si="141"/>
        <v>3.2786895573109942</v>
      </c>
      <c r="U280" s="2">
        <f t="shared" si="142"/>
        <v>4.7639392884185039</v>
      </c>
      <c r="V280" s="2">
        <f t="shared" si="143"/>
        <v>6.0102192270965054</v>
      </c>
      <c r="W280" s="2">
        <f t="shared" si="144"/>
        <v>18.097930702740651</v>
      </c>
      <c r="X280" s="2">
        <f t="shared" si="145"/>
        <v>0.28135212420559297</v>
      </c>
      <c r="Y280" s="2">
        <f t="shared" si="146"/>
        <v>1.5154029870985024</v>
      </c>
      <c r="Z280" s="2">
        <f t="shared" si="147"/>
        <v>1.9472161615357275</v>
      </c>
      <c r="AA280" s="2">
        <f t="shared" si="148"/>
        <v>4.0747783313802772</v>
      </c>
      <c r="AB280" s="2">
        <f t="shared" si="149"/>
        <v>0.5861531177654663</v>
      </c>
      <c r="AC280" s="2">
        <f t="shared" si="150"/>
        <v>4.6279366084414741</v>
      </c>
      <c r="AD280" s="2">
        <f t="shared" si="151"/>
        <v>0.25048900511921279</v>
      </c>
    </row>
    <row r="281" spans="1:30">
      <c r="A281" s="1" t="s">
        <v>328</v>
      </c>
      <c r="B281" s="2">
        <v>7.656622231435283</v>
      </c>
      <c r="C281" s="2">
        <v>1.9914023034528079</v>
      </c>
      <c r="D281" s="2">
        <v>1.2779057708519979</v>
      </c>
      <c r="E281" s="2">
        <v>145.75362175449678</v>
      </c>
      <c r="F281" s="2">
        <v>122.4203973635196</v>
      </c>
      <c r="G281" s="2">
        <v>166.93434400199385</v>
      </c>
      <c r="H281" s="2">
        <v>593.29650231897597</v>
      </c>
      <c r="I281" s="2">
        <v>5.9505844156651886</v>
      </c>
      <c r="J281" s="2">
        <v>41.4216494135133</v>
      </c>
      <c r="K281" s="2">
        <v>233.65162265979674</v>
      </c>
      <c r="L281" s="2">
        <v>442.28504710536811</v>
      </c>
      <c r="M281" s="2">
        <v>19.075428278563862</v>
      </c>
      <c r="N281" s="2">
        <v>95.884664422679165</v>
      </c>
      <c r="O281" s="2">
        <v>6.6304347365603995</v>
      </c>
      <c r="P281" s="1">
        <v>2.2776999999999994</v>
      </c>
      <c r="Q281" s="2">
        <f t="shared" si="138"/>
        <v>0.33615586914147105</v>
      </c>
      <c r="R281" s="2">
        <f t="shared" si="139"/>
        <v>8.7430403628783793E-2</v>
      </c>
      <c r="S281" s="2">
        <f t="shared" si="140"/>
        <v>5.6105095967511003E-2</v>
      </c>
      <c r="T281" s="2">
        <f t="shared" si="141"/>
        <v>6.3991579994949648</v>
      </c>
      <c r="U281" s="2">
        <f t="shared" si="142"/>
        <v>5.3747375582174843</v>
      </c>
      <c r="V281" s="2">
        <f t="shared" si="143"/>
        <v>7.329075119725772</v>
      </c>
      <c r="W281" s="2">
        <f t="shared" si="144"/>
        <v>26.048052962153761</v>
      </c>
      <c r="X281" s="2">
        <f t="shared" si="145"/>
        <v>0.26125409033960534</v>
      </c>
      <c r="Y281" s="2">
        <f t="shared" si="146"/>
        <v>1.8185735352993508</v>
      </c>
      <c r="Z281" s="2">
        <f t="shared" si="147"/>
        <v>10.258226397672953</v>
      </c>
      <c r="AA281" s="2">
        <f t="shared" si="148"/>
        <v>19.41805536749213</v>
      </c>
      <c r="AB281" s="2">
        <f t="shared" si="149"/>
        <v>0.83748642396118322</v>
      </c>
      <c r="AC281" s="2">
        <f t="shared" si="150"/>
        <v>4.2097143795354608</v>
      </c>
      <c r="AD281" s="2">
        <f t="shared" si="151"/>
        <v>0.29110219680205479</v>
      </c>
    </row>
    <row r="282" spans="1:30">
      <c r="A282" s="1" t="s">
        <v>329</v>
      </c>
      <c r="B282" s="2">
        <v>5.1465973534474259</v>
      </c>
      <c r="C282" s="2">
        <v>1.63117710494603</v>
      </c>
      <c r="D282" s="2">
        <v>-0.53707251889672392</v>
      </c>
      <c r="E282" s="2">
        <v>106.3176712819204</v>
      </c>
      <c r="F282" s="2">
        <v>117.01011122427829</v>
      </c>
      <c r="G282" s="2">
        <v>168.80676687503805</v>
      </c>
      <c r="H282" s="2">
        <v>983.51644777060494</v>
      </c>
      <c r="I282" s="2">
        <v>7.7672590672939243</v>
      </c>
      <c r="J282" s="2">
        <v>40.214466876416616</v>
      </c>
      <c r="K282" s="2">
        <v>69.024845243061563</v>
      </c>
      <c r="L282" s="2">
        <v>131.70280069260738</v>
      </c>
      <c r="M282" s="2">
        <v>10.265645098383949</v>
      </c>
      <c r="N282" s="2">
        <v>66.983055109334728</v>
      </c>
      <c r="O282" s="2">
        <v>5.9802865390149353</v>
      </c>
      <c r="P282" s="1">
        <v>2.2613999999999983</v>
      </c>
      <c r="Q282" s="2">
        <f t="shared" si="138"/>
        <v>0.22758456502376537</v>
      </c>
      <c r="R282" s="2">
        <f t="shared" si="139"/>
        <v>7.2131294991864825E-2</v>
      </c>
      <c r="S282" s="2">
        <f t="shared" si="140"/>
        <v>-2.3749558631676146E-2</v>
      </c>
      <c r="T282" s="2">
        <f t="shared" si="141"/>
        <v>4.7014093606580207</v>
      </c>
      <c r="U282" s="2">
        <f t="shared" si="142"/>
        <v>5.1742332724983804</v>
      </c>
      <c r="V282" s="2">
        <f t="shared" si="143"/>
        <v>7.4647018163543901</v>
      </c>
      <c r="W282" s="2">
        <f t="shared" si="144"/>
        <v>43.491485264464742</v>
      </c>
      <c r="X282" s="2">
        <f t="shared" si="145"/>
        <v>0.34347125971937431</v>
      </c>
      <c r="Y282" s="2">
        <f t="shared" si="146"/>
        <v>1.7782995877074665</v>
      </c>
      <c r="Z282" s="2">
        <f t="shared" si="147"/>
        <v>3.0523058832166634</v>
      </c>
      <c r="AA282" s="2">
        <f t="shared" si="148"/>
        <v>5.8239497962592859</v>
      </c>
      <c r="AB282" s="2">
        <f t="shared" si="149"/>
        <v>0.45395087549234792</v>
      </c>
      <c r="AC282" s="2">
        <f t="shared" si="150"/>
        <v>2.9620171181274775</v>
      </c>
      <c r="AD282" s="2">
        <f t="shared" si="151"/>
        <v>0.26445062965485716</v>
      </c>
    </row>
    <row r="283" spans="1:30">
      <c r="A283" s="1" t="s">
        <v>330</v>
      </c>
      <c r="B283" s="2">
        <v>9.1291491661984363</v>
      </c>
      <c r="C283" s="2">
        <v>4.4617754782072661</v>
      </c>
      <c r="D283" s="2">
        <v>3.1256355612020377</v>
      </c>
      <c r="E283" s="2">
        <v>260.14548654693095</v>
      </c>
      <c r="F283" s="2">
        <v>131.45571492503404</v>
      </c>
      <c r="G283" s="2">
        <v>132.51921634765395</v>
      </c>
      <c r="H283" s="2">
        <v>884.78959636068851</v>
      </c>
      <c r="I283" s="2">
        <v>5.814279212712127</v>
      </c>
      <c r="J283" s="2">
        <v>48.613687886605966</v>
      </c>
      <c r="K283" s="2">
        <v>246.84119996766808</v>
      </c>
      <c r="L283" s="2">
        <v>482.97652438561903</v>
      </c>
      <c r="M283" s="2">
        <v>14.323284961163761</v>
      </c>
      <c r="N283" s="2">
        <v>165.30113633502813</v>
      </c>
      <c r="O283" s="2">
        <v>7.0548615889240001</v>
      </c>
      <c r="P283" s="1">
        <v>1.5842000000000027</v>
      </c>
      <c r="Q283" s="2">
        <f t="shared" si="138"/>
        <v>0.57626241422790181</v>
      </c>
      <c r="R283" s="2">
        <f t="shared" si="139"/>
        <v>0.28164218395450435</v>
      </c>
      <c r="S283" s="2">
        <f t="shared" si="140"/>
        <v>0.19730056566102971</v>
      </c>
      <c r="T283" s="2">
        <f t="shared" si="141"/>
        <v>16.421252780389505</v>
      </c>
      <c r="U283" s="2">
        <f t="shared" si="142"/>
        <v>8.2979241841329276</v>
      </c>
      <c r="V283" s="2">
        <f t="shared" si="143"/>
        <v>8.3650559492269743</v>
      </c>
      <c r="W283" s="2">
        <f t="shared" si="144"/>
        <v>55.850877184742266</v>
      </c>
      <c r="X283" s="2">
        <f t="shared" si="145"/>
        <v>0.36701674111299815</v>
      </c>
      <c r="Y283" s="2">
        <f t="shared" si="146"/>
        <v>3.0686584955564884</v>
      </c>
      <c r="Z283" s="2">
        <f t="shared" si="147"/>
        <v>15.581441735113476</v>
      </c>
      <c r="AA283" s="2">
        <f t="shared" si="148"/>
        <v>30.487092815655739</v>
      </c>
      <c r="AB283" s="2">
        <f t="shared" si="149"/>
        <v>0.90413362966568223</v>
      </c>
      <c r="AC283" s="2">
        <f t="shared" si="150"/>
        <v>10.434360329189992</v>
      </c>
      <c r="AD283" s="2">
        <f t="shared" si="151"/>
        <v>0.44532644798156729</v>
      </c>
    </row>
    <row r="284" spans="1:30">
      <c r="A284" s="1" t="s">
        <v>331</v>
      </c>
      <c r="B284" s="2">
        <v>12.786380632349072</v>
      </c>
      <c r="C284" s="2">
        <v>1.8383032933209182</v>
      </c>
      <c r="D284" s="2">
        <v>2.3519071996155105</v>
      </c>
      <c r="E284" s="2">
        <v>193.56859310895999</v>
      </c>
      <c r="F284" s="2">
        <v>120.31887790103849</v>
      </c>
      <c r="G284" s="2">
        <v>107.9504119139372</v>
      </c>
      <c r="H284" s="2">
        <v>1176.2250718732123</v>
      </c>
      <c r="I284" s="2">
        <v>5.6589712812117359</v>
      </c>
      <c r="J284" s="2">
        <v>44.637460156647151</v>
      </c>
      <c r="K284" s="2">
        <v>189.24119891717746</v>
      </c>
      <c r="L284" s="2">
        <v>377.91765456284367</v>
      </c>
      <c r="M284" s="2">
        <v>19.16406685441401</v>
      </c>
      <c r="N284" s="2">
        <v>202.44034881606044</v>
      </c>
      <c r="O284" s="2">
        <v>8.5041709318419372</v>
      </c>
      <c r="P284" s="1">
        <v>1.6201000000000008</v>
      </c>
      <c r="Q284" s="2">
        <f t="shared" si="138"/>
        <v>0.78923403693284777</v>
      </c>
      <c r="R284" s="2">
        <f t="shared" si="139"/>
        <v>0.11346850770451933</v>
      </c>
      <c r="S284" s="2">
        <f t="shared" si="140"/>
        <v>0.14517049562468423</v>
      </c>
      <c r="T284" s="2">
        <f t="shared" si="141"/>
        <v>11.947941059746922</v>
      </c>
      <c r="U284" s="2">
        <f t="shared" si="142"/>
        <v>7.4266327943360562</v>
      </c>
      <c r="V284" s="2">
        <f t="shared" si="143"/>
        <v>6.6631943654056638</v>
      </c>
      <c r="W284" s="2">
        <f t="shared" si="144"/>
        <v>72.602004312894991</v>
      </c>
      <c r="X284" s="2">
        <f t="shared" si="145"/>
        <v>0.34929765330607582</v>
      </c>
      <c r="Y284" s="2">
        <f t="shared" si="146"/>
        <v>2.7552286992560417</v>
      </c>
      <c r="Z284" s="2">
        <f t="shared" si="147"/>
        <v>11.680834449551101</v>
      </c>
      <c r="AA284" s="2">
        <f t="shared" si="148"/>
        <v>23.326810355091876</v>
      </c>
      <c r="AB284" s="2">
        <f t="shared" si="149"/>
        <v>1.1828940716260725</v>
      </c>
      <c r="AC284" s="2">
        <f t="shared" si="150"/>
        <v>12.495546498121126</v>
      </c>
      <c r="AD284" s="2">
        <f t="shared" si="151"/>
        <v>0.5249164207050141</v>
      </c>
    </row>
    <row r="285" spans="1:30">
      <c r="A285" s="1" t="s">
        <v>332</v>
      </c>
      <c r="B285" s="2">
        <v>8.8495424393649582</v>
      </c>
      <c r="C285" s="2">
        <v>1.6872267058826365</v>
      </c>
      <c r="D285" s="2">
        <v>3.6774133611717539</v>
      </c>
      <c r="E285" s="2">
        <v>173.9043359562192</v>
      </c>
      <c r="F285" s="2">
        <v>112.10915976505134</v>
      </c>
      <c r="G285" s="2">
        <v>89.704056064847364</v>
      </c>
      <c r="H285" s="2">
        <v>1093.8471583531839</v>
      </c>
      <c r="I285" s="2">
        <v>5.1911176694364007</v>
      </c>
      <c r="J285" s="2">
        <v>39.424990927241744</v>
      </c>
      <c r="K285" s="2">
        <v>160.41090993604286</v>
      </c>
      <c r="L285" s="2">
        <v>352.65452424797815</v>
      </c>
      <c r="M285" s="2">
        <v>8.4412833007720565</v>
      </c>
      <c r="N285" s="2">
        <v>187.00947721434164</v>
      </c>
      <c r="O285" s="2">
        <v>9.9059837151048988</v>
      </c>
      <c r="P285" s="1">
        <v>1.7315000000000005</v>
      </c>
      <c r="Q285" s="2">
        <f t="shared" si="138"/>
        <v>0.51109110247559664</v>
      </c>
      <c r="R285" s="2">
        <f t="shared" si="139"/>
        <v>9.7443067044911125E-2</v>
      </c>
      <c r="S285" s="2">
        <f t="shared" si="140"/>
        <v>0.21238309911474174</v>
      </c>
      <c r="T285" s="2">
        <f t="shared" si="141"/>
        <v>10.043565460942487</v>
      </c>
      <c r="U285" s="2">
        <f t="shared" si="142"/>
        <v>6.4746843641381062</v>
      </c>
      <c r="V285" s="2">
        <f t="shared" si="143"/>
        <v>5.1807136046692088</v>
      </c>
      <c r="W285" s="2">
        <f t="shared" si="144"/>
        <v>63.173384831255191</v>
      </c>
      <c r="X285" s="2">
        <f t="shared" si="145"/>
        <v>0.29980465893366443</v>
      </c>
      <c r="Y285" s="2">
        <f t="shared" si="146"/>
        <v>2.2769269955091964</v>
      </c>
      <c r="Z285" s="2">
        <f t="shared" si="147"/>
        <v>9.2642743249230612</v>
      </c>
      <c r="AA285" s="2">
        <f t="shared" si="148"/>
        <v>20.366995336296739</v>
      </c>
      <c r="AB285" s="2">
        <f t="shared" si="149"/>
        <v>0.48751275199376576</v>
      </c>
      <c r="AC285" s="2">
        <f t="shared" si="150"/>
        <v>10.800431834498504</v>
      </c>
      <c r="AD285" s="2">
        <f t="shared" si="151"/>
        <v>0.57210417066733443</v>
      </c>
    </row>
    <row r="286" spans="1:30">
      <c r="A286" s="1" t="s">
        <v>333</v>
      </c>
      <c r="B286" s="2">
        <v>19.134246194250331</v>
      </c>
      <c r="C286" s="2">
        <v>1.0129034074270742</v>
      </c>
      <c r="D286" s="2">
        <v>5.9615262865175087E-2</v>
      </c>
      <c r="E286" s="2">
        <v>158.60867284599556</v>
      </c>
      <c r="F286" s="2">
        <v>118.85608536427821</v>
      </c>
      <c r="G286" s="2">
        <v>92.32062022871186</v>
      </c>
      <c r="H286" s="2">
        <v>1578.2434527609244</v>
      </c>
      <c r="I286" s="2">
        <v>6.4624024539804141</v>
      </c>
      <c r="J286" s="2">
        <v>34.641491792029235</v>
      </c>
      <c r="K286" s="2">
        <v>91.552057631425242</v>
      </c>
      <c r="L286" s="2">
        <v>287.04784515367663</v>
      </c>
      <c r="M286" s="2">
        <v>18.485537353647096</v>
      </c>
      <c r="N286" s="2">
        <v>230.03566411354032</v>
      </c>
      <c r="O286" s="2">
        <v>12.662520624910375</v>
      </c>
      <c r="P286" s="1">
        <v>2.2347000000000001</v>
      </c>
      <c r="Q286" s="2">
        <f t="shared" si="138"/>
        <v>0.8562333286011693</v>
      </c>
      <c r="R286" s="2">
        <f t="shared" si="139"/>
        <v>4.5326147018708296E-2</v>
      </c>
      <c r="S286" s="2">
        <f t="shared" si="140"/>
        <v>2.6677076504754592E-3</v>
      </c>
      <c r="T286" s="2">
        <f t="shared" si="141"/>
        <v>7.0975376044209764</v>
      </c>
      <c r="U286" s="2">
        <f t="shared" si="142"/>
        <v>5.3186595679186564</v>
      </c>
      <c r="V286" s="2">
        <f t="shared" si="143"/>
        <v>4.1312310479577512</v>
      </c>
      <c r="W286" s="2">
        <f t="shared" si="144"/>
        <v>70.624399371769115</v>
      </c>
      <c r="X286" s="2">
        <f t="shared" si="145"/>
        <v>0.28918434035800844</v>
      </c>
      <c r="Y286" s="2">
        <f t="shared" si="146"/>
        <v>1.5501629655895304</v>
      </c>
      <c r="Z286" s="2">
        <f t="shared" si="147"/>
        <v>4.096838843308956</v>
      </c>
      <c r="AA286" s="2">
        <f t="shared" si="148"/>
        <v>12.845028198580419</v>
      </c>
      <c r="AB286" s="2">
        <f t="shared" si="149"/>
        <v>0.82720442805061511</v>
      </c>
      <c r="AC286" s="2">
        <f t="shared" si="150"/>
        <v>10.293805169084903</v>
      </c>
      <c r="AD286" s="2">
        <f t="shared" si="151"/>
        <v>0.56663179061665436</v>
      </c>
    </row>
    <row r="287" spans="1:30">
      <c r="A287" s="1" t="s">
        <v>334</v>
      </c>
      <c r="B287" s="2">
        <v>5.5106606109355774</v>
      </c>
      <c r="C287" s="2">
        <v>0.36863611215502617</v>
      </c>
      <c r="D287" s="2">
        <v>-0.84528548219772293</v>
      </c>
      <c r="E287" s="2">
        <v>79.001823596460525</v>
      </c>
      <c r="F287" s="2">
        <v>65.651580195396818</v>
      </c>
      <c r="G287" s="2">
        <v>53.512595959900011</v>
      </c>
      <c r="H287" s="2">
        <v>900.00321057363715</v>
      </c>
      <c r="I287" s="2">
        <v>3.4447801165895573</v>
      </c>
      <c r="J287" s="2">
        <v>21.881216245679422</v>
      </c>
      <c r="K287" s="2">
        <v>51.166076926697279</v>
      </c>
      <c r="L287" s="2">
        <v>126.61137297691852</v>
      </c>
      <c r="M287" s="2">
        <v>6.133622186960503</v>
      </c>
      <c r="N287" s="2">
        <v>189.73064028165572</v>
      </c>
      <c r="O287" s="2">
        <v>7.9100267522534757</v>
      </c>
      <c r="P287" s="1">
        <v>1.6232000000000006</v>
      </c>
      <c r="Q287" s="2">
        <f t="shared" si="138"/>
        <v>0.33949363054063425</v>
      </c>
      <c r="R287" s="2">
        <f t="shared" si="139"/>
        <v>2.2710455406297809E-2</v>
      </c>
      <c r="S287" s="2">
        <f t="shared" si="140"/>
        <v>-5.2075251490741901E-2</v>
      </c>
      <c r="T287" s="2">
        <f t="shared" si="141"/>
        <v>4.8670418676971723</v>
      </c>
      <c r="U287" s="2">
        <f t="shared" si="142"/>
        <v>4.0445773900564808</v>
      </c>
      <c r="V287" s="2">
        <f t="shared" si="143"/>
        <v>3.2967345958538683</v>
      </c>
      <c r="W287" s="2">
        <f t="shared" si="144"/>
        <v>55.446230321194975</v>
      </c>
      <c r="X287" s="2">
        <f t="shared" si="145"/>
        <v>0.21222154488600026</v>
      </c>
      <c r="Y287" s="2">
        <f t="shared" si="146"/>
        <v>1.3480295863528473</v>
      </c>
      <c r="Z287" s="2">
        <f t="shared" si="147"/>
        <v>3.1521732951390624</v>
      </c>
      <c r="AA287" s="2">
        <f t="shared" si="148"/>
        <v>7.8001092272621033</v>
      </c>
      <c r="AB287" s="2">
        <f t="shared" si="149"/>
        <v>0.37787223921639362</v>
      </c>
      <c r="AC287" s="2">
        <f t="shared" si="150"/>
        <v>11.688679169643645</v>
      </c>
      <c r="AD287" s="2">
        <f t="shared" si="151"/>
        <v>0.48731066733942047</v>
      </c>
    </row>
    <row r="288" spans="1:30">
      <c r="A288" s="1" t="s">
        <v>335</v>
      </c>
      <c r="B288" s="2">
        <v>11.190882275147956</v>
      </c>
      <c r="C288" s="2">
        <v>0.85029905276873419</v>
      </c>
      <c r="D288" s="2">
        <v>-0.30669164688138828</v>
      </c>
      <c r="E288" s="2">
        <v>96.011250803361278</v>
      </c>
      <c r="F288" s="2">
        <v>93.403800322414625</v>
      </c>
      <c r="G288" s="2">
        <v>65.153565503058388</v>
      </c>
      <c r="H288" s="2">
        <v>1389.588580185093</v>
      </c>
      <c r="I288" s="2">
        <v>4.7499149256335302</v>
      </c>
      <c r="J288" s="2">
        <v>25.184308722399464</v>
      </c>
      <c r="K288" s="2">
        <v>56.820408423063938</v>
      </c>
      <c r="L288" s="2">
        <v>209.1454064089701</v>
      </c>
      <c r="M288" s="2">
        <v>5.4690587044510348</v>
      </c>
      <c r="N288" s="2">
        <v>269.02431017435669</v>
      </c>
      <c r="O288" s="2">
        <v>13.69576901359895</v>
      </c>
      <c r="P288" s="1">
        <v>1.9208999999999996</v>
      </c>
      <c r="Q288" s="2">
        <f t="shared" si="138"/>
        <v>0.58258536494080693</v>
      </c>
      <c r="R288" s="2">
        <f t="shared" si="139"/>
        <v>4.4265659470494795E-2</v>
      </c>
      <c r="S288" s="2">
        <f t="shared" si="140"/>
        <v>-1.5966039194200029E-2</v>
      </c>
      <c r="T288" s="2">
        <f t="shared" si="141"/>
        <v>4.9982430529106825</v>
      </c>
      <c r="U288" s="2">
        <f t="shared" si="142"/>
        <v>4.8625019689944633</v>
      </c>
      <c r="V288" s="2">
        <f t="shared" si="143"/>
        <v>3.3918249520047064</v>
      </c>
      <c r="W288" s="2">
        <f t="shared" si="144"/>
        <v>72.340495610656106</v>
      </c>
      <c r="X288" s="2">
        <f t="shared" si="145"/>
        <v>0.24727549198987617</v>
      </c>
      <c r="Y288" s="2">
        <f t="shared" si="146"/>
        <v>1.3110681827476427</v>
      </c>
      <c r="Z288" s="2">
        <f t="shared" si="147"/>
        <v>2.9580097049853689</v>
      </c>
      <c r="AA288" s="2">
        <f t="shared" si="148"/>
        <v>10.887886220468019</v>
      </c>
      <c r="AB288" s="2">
        <f t="shared" si="149"/>
        <v>0.28471334814155014</v>
      </c>
      <c r="AC288" s="2">
        <f t="shared" si="150"/>
        <v>14.005117922554884</v>
      </c>
      <c r="AD288" s="2">
        <f t="shared" si="151"/>
        <v>0.71298709009313099</v>
      </c>
    </row>
    <row r="289" spans="1:30">
      <c r="A289" s="1" t="s">
        <v>336</v>
      </c>
      <c r="B289" s="2">
        <v>28.893362952594305</v>
      </c>
      <c r="C289" s="2">
        <v>0.79072296793197072</v>
      </c>
      <c r="D289" s="2">
        <v>-1.1801697947600818</v>
      </c>
      <c r="E289" s="2">
        <v>69.693977834739627</v>
      </c>
      <c r="F289" s="2">
        <v>84.852946290436961</v>
      </c>
      <c r="G289" s="2">
        <v>61.294697415999252</v>
      </c>
      <c r="H289" s="2">
        <v>1453.0032136725163</v>
      </c>
      <c r="I289" s="2">
        <v>5.782273630243175</v>
      </c>
      <c r="J289" s="2">
        <v>25.429185657373637</v>
      </c>
      <c r="K289" s="2">
        <v>33.876346077430064</v>
      </c>
      <c r="L289" s="2">
        <v>136.91824999963981</v>
      </c>
      <c r="M289" s="2">
        <v>12.127529012301725</v>
      </c>
      <c r="N289" s="2">
        <v>250.38743722340962</v>
      </c>
      <c r="O289" s="2">
        <v>12.288982658653218</v>
      </c>
      <c r="P289" s="1">
        <v>2.073599999999999</v>
      </c>
      <c r="Q289" s="2">
        <f t="shared" si="138"/>
        <v>1.3933913460934761</v>
      </c>
      <c r="R289" s="2">
        <f t="shared" si="139"/>
        <v>3.8132859178818056E-2</v>
      </c>
      <c r="S289" s="2">
        <f t="shared" si="140"/>
        <v>-5.6914052602241631E-2</v>
      </c>
      <c r="T289" s="2">
        <f t="shared" si="141"/>
        <v>3.3610135915673061</v>
      </c>
      <c r="U289" s="2">
        <f t="shared" si="142"/>
        <v>4.0920595240372784</v>
      </c>
      <c r="V289" s="2">
        <f t="shared" si="143"/>
        <v>2.9559557010030519</v>
      </c>
      <c r="W289" s="2">
        <f t="shared" si="144"/>
        <v>70.071528437139122</v>
      </c>
      <c r="X289" s="2">
        <f t="shared" si="145"/>
        <v>0.27885193047083229</v>
      </c>
      <c r="Y289" s="2">
        <f t="shared" si="146"/>
        <v>1.226330326840936</v>
      </c>
      <c r="Z289" s="2">
        <f t="shared" si="147"/>
        <v>1.6336972452464351</v>
      </c>
      <c r="AA289" s="2">
        <f t="shared" si="148"/>
        <v>6.6029248649517696</v>
      </c>
      <c r="AB289" s="2">
        <f t="shared" si="149"/>
        <v>0.58485382968276101</v>
      </c>
      <c r="AC289" s="2">
        <f t="shared" si="150"/>
        <v>12.075011440172153</v>
      </c>
      <c r="AD289" s="2">
        <f t="shared" si="151"/>
        <v>0.59263998160943399</v>
      </c>
    </row>
    <row r="290" spans="1:30">
      <c r="A290" s="1" t="s">
        <v>337</v>
      </c>
      <c r="B290" s="2">
        <v>8.0123597748387159</v>
      </c>
      <c r="C290" s="2">
        <v>0.28857215503315348</v>
      </c>
      <c r="D290" s="2">
        <v>-1.7081755582755405</v>
      </c>
      <c r="E290" s="2">
        <v>19.032345470538012</v>
      </c>
      <c r="F290" s="2">
        <v>35.965007749095264</v>
      </c>
      <c r="G290" s="2">
        <v>28.822174207433566</v>
      </c>
      <c r="H290" s="2">
        <v>2374.6243109511861</v>
      </c>
      <c r="I290" s="2">
        <v>5.4175025616060806</v>
      </c>
      <c r="J290" s="2">
        <v>12.983780136221245</v>
      </c>
      <c r="K290" s="2">
        <v>12.750161332268441</v>
      </c>
      <c r="L290" s="2">
        <v>31.854640572541825</v>
      </c>
      <c r="M290" s="2">
        <v>9.2520280166369293</v>
      </c>
      <c r="N290" s="2">
        <v>143.70407204904731</v>
      </c>
      <c r="O290" s="2">
        <v>5.2919329563679751</v>
      </c>
      <c r="P290" s="1">
        <v>2.9635999999999996</v>
      </c>
      <c r="Q290" s="2">
        <f t="shared" si="138"/>
        <v>0.27035901521253602</v>
      </c>
      <c r="R290" s="2">
        <f t="shared" si="139"/>
        <v>9.7372167307718163E-3</v>
      </c>
      <c r="S290" s="2">
        <f t="shared" si="140"/>
        <v>-5.763853280724595E-2</v>
      </c>
      <c r="T290" s="2">
        <f t="shared" si="141"/>
        <v>0.64220358585969817</v>
      </c>
      <c r="U290" s="2">
        <f t="shared" si="142"/>
        <v>1.2135580965412089</v>
      </c>
      <c r="V290" s="2">
        <f t="shared" si="143"/>
        <v>0.97253928355491881</v>
      </c>
      <c r="W290" s="2">
        <f t="shared" si="144"/>
        <v>80.126343330786426</v>
      </c>
      <c r="X290" s="2">
        <f t="shared" si="145"/>
        <v>0.18280140915123774</v>
      </c>
      <c r="Y290" s="2">
        <f t="shared" si="146"/>
        <v>0.43810838629441379</v>
      </c>
      <c r="Z290" s="2">
        <f t="shared" si="147"/>
        <v>0.43022544649306393</v>
      </c>
      <c r="AA290" s="2">
        <f t="shared" si="148"/>
        <v>1.0748630237731756</v>
      </c>
      <c r="AB290" s="2">
        <f t="shared" si="149"/>
        <v>0.31218882496412914</v>
      </c>
      <c r="AC290" s="2">
        <f t="shared" si="150"/>
        <v>4.848969903126175</v>
      </c>
      <c r="AD290" s="2">
        <f t="shared" si="151"/>
        <v>0.17856434594304144</v>
      </c>
    </row>
    <row r="291" spans="1:30">
      <c r="A291" s="1" t="s">
        <v>338</v>
      </c>
      <c r="B291" s="2">
        <v>-1.882999931854613E-2</v>
      </c>
      <c r="C291" s="2">
        <v>7.902783590729956E-2</v>
      </c>
      <c r="D291" s="2">
        <v>-1.8739554591091876</v>
      </c>
      <c r="E291" s="2">
        <v>19.052350497251052</v>
      </c>
      <c r="F291" s="2">
        <v>23.879449040082527</v>
      </c>
      <c r="G291" s="2">
        <v>50.039313617717539</v>
      </c>
      <c r="H291" s="2">
        <v>1410.2605902329838</v>
      </c>
      <c r="I291" s="2">
        <v>3.9810333480679221</v>
      </c>
      <c r="J291" s="2">
        <v>11.591151838756716</v>
      </c>
      <c r="K291" s="2">
        <v>5.1316000742184542</v>
      </c>
      <c r="L291" s="2">
        <v>16.35033204718334</v>
      </c>
      <c r="M291" s="2">
        <v>3.3959507844942332</v>
      </c>
      <c r="N291" s="2">
        <v>46.496969696518192</v>
      </c>
      <c r="O291" s="2">
        <v>2.0603864469851261</v>
      </c>
      <c r="P291" s="1">
        <v>1.7856000000000023</v>
      </c>
      <c r="Q291" s="2">
        <f t="shared" si="138"/>
        <v>-1.0545474528755661E-3</v>
      </c>
      <c r="R291" s="2">
        <f t="shared" si="139"/>
        <v>4.4258420647009106E-3</v>
      </c>
      <c r="S291" s="2">
        <f t="shared" si="140"/>
        <v>-0.10494822239634775</v>
      </c>
      <c r="T291" s="2">
        <f t="shared" si="141"/>
        <v>1.0669999158406713</v>
      </c>
      <c r="U291" s="2">
        <f t="shared" si="142"/>
        <v>1.3373347356677026</v>
      </c>
      <c r="V291" s="2">
        <f t="shared" si="143"/>
        <v>2.8023809149707368</v>
      </c>
      <c r="W291" s="2">
        <f t="shared" si="144"/>
        <v>78.979647750503034</v>
      </c>
      <c r="X291" s="2">
        <f t="shared" si="145"/>
        <v>0.22295213642853479</v>
      </c>
      <c r="Y291" s="2">
        <f t="shared" si="146"/>
        <v>0.64914604831746758</v>
      </c>
      <c r="Z291" s="2">
        <f t="shared" si="147"/>
        <v>0.2873879969880403</v>
      </c>
      <c r="AA291" s="2">
        <f t="shared" si="148"/>
        <v>0.91567719798293679</v>
      </c>
      <c r="AB291" s="2">
        <f t="shared" si="149"/>
        <v>0.1901854157982879</v>
      </c>
      <c r="AC291" s="2">
        <f t="shared" si="150"/>
        <v>2.6039969588103795</v>
      </c>
      <c r="AD291" s="2">
        <f t="shared" si="151"/>
        <v>0.11538902592882637</v>
      </c>
    </row>
    <row r="292" spans="1:30">
      <c r="A292" s="1" t="s">
        <v>339</v>
      </c>
      <c r="B292" s="2">
        <v>-0.4152186975706792</v>
      </c>
      <c r="C292" s="2">
        <v>9.6163088393056234E-2</v>
      </c>
      <c r="D292" s="2">
        <v>-2.0416541793992549</v>
      </c>
      <c r="E292" s="2">
        <v>18.948861418831719</v>
      </c>
      <c r="F292" s="2">
        <v>23.524611846268805</v>
      </c>
      <c r="G292" s="2">
        <v>39.160777680008813</v>
      </c>
      <c r="H292" s="2">
        <v>820.79978064997385</v>
      </c>
      <c r="I292" s="2">
        <v>2.8953901647830378</v>
      </c>
      <c r="J292" s="2">
        <v>8.2725386045134535</v>
      </c>
      <c r="K292" s="2">
        <v>17.64431867514147</v>
      </c>
      <c r="L292" s="2">
        <v>57.074890549105994</v>
      </c>
      <c r="M292" s="2">
        <v>3.4902939564370912</v>
      </c>
      <c r="N292" s="2">
        <v>36.697585178363127</v>
      </c>
      <c r="O292" s="2">
        <v>2.0561152836239334</v>
      </c>
      <c r="P292" s="1">
        <v>1.1555</v>
      </c>
      <c r="Q292" s="2">
        <f t="shared" si="138"/>
        <v>-3.5934114891447794E-2</v>
      </c>
      <c r="R292" s="2">
        <f t="shared" si="139"/>
        <v>8.3222058323718078E-3</v>
      </c>
      <c r="S292" s="2">
        <f t="shared" si="140"/>
        <v>-0.17669010639543531</v>
      </c>
      <c r="T292" s="2">
        <f t="shared" si="141"/>
        <v>1.6398841556756141</v>
      </c>
      <c r="U292" s="2">
        <f t="shared" si="142"/>
        <v>2.0358815963884731</v>
      </c>
      <c r="V292" s="2">
        <f t="shared" si="143"/>
        <v>3.3890763894425633</v>
      </c>
      <c r="W292" s="2">
        <f t="shared" si="144"/>
        <v>71.034165352658931</v>
      </c>
      <c r="X292" s="2">
        <f t="shared" si="145"/>
        <v>0.25057465727243944</v>
      </c>
      <c r="Y292" s="2">
        <f t="shared" si="146"/>
        <v>0.71592718342825223</v>
      </c>
      <c r="Z292" s="2">
        <f t="shared" si="147"/>
        <v>1.5269856058105991</v>
      </c>
      <c r="AA292" s="2">
        <f t="shared" si="148"/>
        <v>4.9394106922636087</v>
      </c>
      <c r="AB292" s="2">
        <f t="shared" si="149"/>
        <v>0.30205919138356485</v>
      </c>
      <c r="AC292" s="2">
        <f t="shared" si="150"/>
        <v>3.1759052512646586</v>
      </c>
      <c r="AD292" s="2">
        <f t="shared" si="151"/>
        <v>0.17794160827554595</v>
      </c>
    </row>
    <row r="293" spans="1:30" s="68" customFormat="1"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30">
      <c r="A294" s="1" t="s">
        <v>340</v>
      </c>
      <c r="B294" s="2">
        <v>6.4714788854392227</v>
      </c>
      <c r="C294" s="2">
        <v>2.1074702498131965</v>
      </c>
      <c r="D294" s="2">
        <v>-0.13364787527898225</v>
      </c>
      <c r="E294" s="2">
        <v>240.00153065360658</v>
      </c>
      <c r="F294" s="2">
        <v>104.38082550052123</v>
      </c>
      <c r="G294" s="2">
        <v>143.56539753515463</v>
      </c>
      <c r="H294" s="2">
        <v>730.55464099602455</v>
      </c>
      <c r="I294" s="2">
        <v>3.6456897046790155</v>
      </c>
      <c r="J294" s="2">
        <v>41.782297172414204</v>
      </c>
      <c r="K294" s="2">
        <v>445.70228268537903</v>
      </c>
      <c r="L294" s="2">
        <v>795.91406094648414</v>
      </c>
      <c r="M294" s="2">
        <v>10.591703782296104</v>
      </c>
      <c r="N294" s="2">
        <v>135.6399479420171</v>
      </c>
      <c r="O294" s="2">
        <v>5.6387199533328989</v>
      </c>
      <c r="P294" s="1">
        <v>2.1113</v>
      </c>
      <c r="Q294" s="2">
        <f>(B294*0.1)/P294</f>
        <v>0.30651631153503639</v>
      </c>
      <c r="R294" s="2">
        <f>(C294*0.1)/P294</f>
        <v>9.9818607010524169E-2</v>
      </c>
      <c r="S294" s="2">
        <f>(D294*0.1)/P294</f>
        <v>-6.3301224496273515E-3</v>
      </c>
      <c r="T294" s="2">
        <f>(E294*0.1)/P294</f>
        <v>11.367476467276399</v>
      </c>
      <c r="U294" s="2">
        <f>(F294*0.1)/P294</f>
        <v>4.9439125420604002</v>
      </c>
      <c r="V294" s="2">
        <f>(G294*0.1)/P294</f>
        <v>6.7998577907049986</v>
      </c>
      <c r="W294" s="2">
        <f>(H294*0.1)/P294</f>
        <v>34.602123857150787</v>
      </c>
      <c r="X294" s="2">
        <f>(I294*0.1)/P294</f>
        <v>0.17267511507976205</v>
      </c>
      <c r="Y294" s="2">
        <f>(J294*0.1)/P294</f>
        <v>1.9789843779858007</v>
      </c>
      <c r="Z294" s="2">
        <f>(K294*0.1)/P294</f>
        <v>21.110324571845737</v>
      </c>
      <c r="AA294" s="2">
        <f>(L294*0.1)/P294</f>
        <v>37.697819397834706</v>
      </c>
      <c r="AB294" s="2">
        <f>(M294*0.1)/P294</f>
        <v>0.50166739839416974</v>
      </c>
      <c r="AC294" s="2">
        <f>(N294*0.1)/P294</f>
        <v>6.4244753441963303</v>
      </c>
      <c r="AD294" s="2">
        <f>(O294*0.1)/P294</f>
        <v>0.2670733649094349</v>
      </c>
    </row>
    <row r="295" spans="1:30">
      <c r="A295" s="1" t="s">
        <v>341</v>
      </c>
      <c r="B295" s="2">
        <v>1.0878236841569568</v>
      </c>
      <c r="C295" s="2">
        <v>1.0236816986035111</v>
      </c>
      <c r="D295" s="2">
        <v>-1.529714163998795</v>
      </c>
      <c r="E295" s="2">
        <v>106.00863545460736</v>
      </c>
      <c r="F295" s="2">
        <v>59.689242911787602</v>
      </c>
      <c r="G295" s="2">
        <v>92.943683337762181</v>
      </c>
      <c r="H295" s="2">
        <v>391.63996308813574</v>
      </c>
      <c r="I295" s="2">
        <v>2.5974129320022161</v>
      </c>
      <c r="J295" s="2">
        <v>23.794789615138388</v>
      </c>
      <c r="K295" s="2">
        <v>205.44358963012306</v>
      </c>
      <c r="L295" s="2">
        <v>414.39566231652151</v>
      </c>
      <c r="M295" s="2">
        <v>8.8674720414813013</v>
      </c>
      <c r="N295" s="2">
        <v>76.511294357079109</v>
      </c>
      <c r="O295" s="2">
        <v>4.2092870466047252</v>
      </c>
      <c r="P295" s="1">
        <v>1.4633000000000003</v>
      </c>
      <c r="Q295" s="2">
        <f>(B295*0.1)/P295</f>
        <v>7.4340441751995945E-2</v>
      </c>
      <c r="R295" s="2">
        <f>(C295*0.1)/P295</f>
        <v>6.9957062707818693E-2</v>
      </c>
      <c r="S295" s="2">
        <f>(D295*0.1)/P295</f>
        <v>-0.1045386567346952</v>
      </c>
      <c r="T295" s="2">
        <f>(E295*0.1)/P295</f>
        <v>7.244490907852617</v>
      </c>
      <c r="U295" s="2">
        <f>(F295*0.1)/P295</f>
        <v>4.0790844605882315</v>
      </c>
      <c r="V295" s="2">
        <f>(G295*0.1)/P295</f>
        <v>6.3516492406042619</v>
      </c>
      <c r="W295" s="2">
        <f>(H295*0.1)/P295</f>
        <v>26.764160670275114</v>
      </c>
      <c r="X295" s="2">
        <f>(I295*0.1)/P295</f>
        <v>0.17750378815022316</v>
      </c>
      <c r="Y295" s="2">
        <f>(J295*0.1)/P295</f>
        <v>1.6261046685668274</v>
      </c>
      <c r="Z295" s="2">
        <f>(K295*0.1)/P295</f>
        <v>14.039745071422335</v>
      </c>
      <c r="AA295" s="2">
        <f>(L295*0.1)/P295</f>
        <v>28.31925526662485</v>
      </c>
      <c r="AB295" s="2">
        <f>(M295*0.1)/P295</f>
        <v>0.60599139216027464</v>
      </c>
      <c r="AC295" s="2">
        <f>(N295*0.1)/P295</f>
        <v>5.2286813611070251</v>
      </c>
      <c r="AD295" s="2">
        <f>(O295*0.1)/P295</f>
        <v>0.28765714799458242</v>
      </c>
    </row>
    <row r="296" spans="1:30">
      <c r="A296" s="1" t="s">
        <v>342</v>
      </c>
      <c r="B296" s="2">
        <v>-9.8031109010974601E-2</v>
      </c>
      <c r="C296" s="2">
        <v>0.72679328664815368</v>
      </c>
      <c r="D296" s="2">
        <v>-1.2752765912385837</v>
      </c>
      <c r="E296" s="2">
        <v>46.737854006256207</v>
      </c>
      <c r="F296" s="2">
        <v>54.241799398952175</v>
      </c>
      <c r="G296" s="2">
        <v>118.6786023418617</v>
      </c>
      <c r="H296" s="2">
        <v>349.28016210760774</v>
      </c>
      <c r="I296" s="2">
        <v>3.8672002788780269</v>
      </c>
      <c r="J296" s="2">
        <v>24.733340832150066</v>
      </c>
      <c r="K296" s="2">
        <v>23.673199050834896</v>
      </c>
      <c r="L296" s="2">
        <v>194.5776877589465</v>
      </c>
      <c r="M296" s="2">
        <v>7.8924301271369233</v>
      </c>
      <c r="N296" s="2">
        <v>38.598072562940402</v>
      </c>
      <c r="O296" s="2">
        <v>3.8917841918159173</v>
      </c>
      <c r="P296" s="1">
        <v>2.2940000000000005</v>
      </c>
      <c r="Q296" s="2">
        <f>(B296*0.1)/P296</f>
        <v>-4.2733700527887789E-3</v>
      </c>
      <c r="R296" s="2">
        <f>(C296*0.1)/P296</f>
        <v>3.1682357744034592E-2</v>
      </c>
      <c r="S296" s="2">
        <f>(D296*0.1)/P296</f>
        <v>-5.5591830481193705E-2</v>
      </c>
      <c r="T296" s="2">
        <f>(E296*0.1)/P296</f>
        <v>2.0373955538908546</v>
      </c>
      <c r="U296" s="2">
        <f>(F296*0.1)/P296</f>
        <v>2.3645073844355786</v>
      </c>
      <c r="V296" s="2">
        <f>(G296*0.1)/P296</f>
        <v>5.1734351500375624</v>
      </c>
      <c r="W296" s="2">
        <f>(H296*0.1)/P296</f>
        <v>15.225813518204344</v>
      </c>
      <c r="X296" s="2">
        <f>(I296*0.1)/P296</f>
        <v>0.16857891363897237</v>
      </c>
      <c r="Y296" s="2">
        <f>(J296*0.1)/P296</f>
        <v>1.0781752760309531</v>
      </c>
      <c r="Z296" s="2">
        <f>(K296*0.1)/P296</f>
        <v>1.0319615976824277</v>
      </c>
      <c r="AA296" s="2">
        <f>(L296*0.1)/P296</f>
        <v>8.4820264934152778</v>
      </c>
      <c r="AB296" s="2">
        <f>(M296*0.1)/P296</f>
        <v>0.34404664895976117</v>
      </c>
      <c r="AC296" s="2">
        <f>(N296*0.1)/P296</f>
        <v>1.6825663715318393</v>
      </c>
      <c r="AD296" s="2">
        <f>(O296*0.1)/P296</f>
        <v>0.16965057505736342</v>
      </c>
    </row>
    <row r="297" spans="1:30">
      <c r="A297" s="1" t="s">
        <v>343</v>
      </c>
      <c r="B297" s="2">
        <v>4.0954542335066266</v>
      </c>
      <c r="C297" s="2">
        <v>0.94237438402086726</v>
      </c>
      <c r="D297" s="2">
        <v>-1.3869631765144037</v>
      </c>
      <c r="E297" s="2">
        <v>88.916431852490462</v>
      </c>
      <c r="F297" s="2">
        <v>91.556814935666253</v>
      </c>
      <c r="G297" s="2">
        <v>130.95212777772616</v>
      </c>
      <c r="H297" s="2">
        <v>374.73957988394409</v>
      </c>
      <c r="I297" s="2">
        <v>5.5760896139073779</v>
      </c>
      <c r="J297" s="2">
        <v>34.686328001365673</v>
      </c>
      <c r="K297" s="2">
        <v>51.326853252045723</v>
      </c>
      <c r="L297" s="2">
        <v>140.7016405335074</v>
      </c>
      <c r="M297" s="2">
        <v>6.5980319427754095</v>
      </c>
      <c r="N297" s="2">
        <v>74.406039438324513</v>
      </c>
      <c r="O297" s="2">
        <v>5.5184092976606109</v>
      </c>
      <c r="P297" s="1">
        <v>2.1</v>
      </c>
      <c r="Q297" s="2">
        <f>(B297*0.1)/P297</f>
        <v>0.19502163016698223</v>
      </c>
      <c r="R297" s="2">
        <f>(C297*0.1)/P297</f>
        <v>4.4874970667660344E-2</v>
      </c>
      <c r="S297" s="2">
        <f>(D297*0.1)/P297</f>
        <v>-6.6045865548304938E-2</v>
      </c>
      <c r="T297" s="2">
        <f>(E297*0.1)/P297</f>
        <v>4.234115802499546</v>
      </c>
      <c r="U297" s="2">
        <f>(F297*0.1)/P297</f>
        <v>4.3598483302698217</v>
      </c>
      <c r="V297" s="2">
        <f>(G297*0.1)/P297</f>
        <v>6.2358156084631506</v>
      </c>
      <c r="W297" s="2">
        <f>(H297*0.1)/P297</f>
        <v>17.844741899235434</v>
      </c>
      <c r="X297" s="2">
        <f>(I297*0.1)/P297</f>
        <v>0.26552807685273228</v>
      </c>
      <c r="Y297" s="2">
        <f>(J297*0.1)/P297</f>
        <v>1.6517299048269369</v>
      </c>
      <c r="Z297" s="2">
        <f>(K297*0.1)/P297</f>
        <v>2.4441358691450348</v>
      </c>
      <c r="AA297" s="2">
        <f>(L297*0.1)/P297</f>
        <v>6.7000781206432096</v>
      </c>
      <c r="AB297" s="2">
        <f>(M297*0.1)/P297</f>
        <v>0.31419199727501951</v>
      </c>
      <c r="AC297" s="2">
        <f>(N297*0.1)/P297</f>
        <v>3.5431447351583101</v>
      </c>
      <c r="AD297" s="2">
        <f>(O297*0.1)/P297</f>
        <v>0.26278139512669579</v>
      </c>
    </row>
    <row r="298" spans="1:30">
      <c r="A298" s="1" t="s">
        <v>344</v>
      </c>
      <c r="B298" s="2">
        <v>3.2360846169624233</v>
      </c>
      <c r="C298" s="2">
        <v>1.5499069977938122</v>
      </c>
      <c r="D298" s="2">
        <v>0.12162875379800167</v>
      </c>
      <c r="E298" s="2">
        <v>94.67589333514087</v>
      </c>
      <c r="F298" s="2">
        <v>113.57612997235168</v>
      </c>
      <c r="G298" s="2">
        <v>152.02713800525211</v>
      </c>
      <c r="H298" s="2">
        <v>471.26971925638532</v>
      </c>
      <c r="I298" s="2">
        <v>6.1413366158324676</v>
      </c>
      <c r="J298" s="2">
        <v>38.637608181095167</v>
      </c>
      <c r="K298" s="2">
        <v>83.789365966115142</v>
      </c>
      <c r="L298" s="2">
        <v>149.158188439897</v>
      </c>
      <c r="M298" s="2">
        <v>14.108207700706213</v>
      </c>
      <c r="N298" s="2">
        <v>62.428082028369126</v>
      </c>
      <c r="O298" s="2">
        <v>5.2431379392000022</v>
      </c>
      <c r="P298" s="1">
        <v>2.0855999999999995</v>
      </c>
      <c r="Q298" s="2">
        <f t="shared" ref="Q298:Q311" si="152">(B298*0.1)/P298</f>
        <v>0.15516324400471923</v>
      </c>
      <c r="R298" s="2">
        <f t="shared" ref="R298:R311" si="153">(C298*0.1)/P298</f>
        <v>7.4314681520608591E-2</v>
      </c>
      <c r="S298" s="2">
        <f t="shared" ref="S298:S311" si="154">(D298*0.1)/P298</f>
        <v>5.8318351456655973E-3</v>
      </c>
      <c r="T298" s="2">
        <f t="shared" ref="T298:T311" si="155">(E298*0.1)/P298</f>
        <v>4.5395038998437336</v>
      </c>
      <c r="U298" s="2">
        <f t="shared" ref="U298:U311" si="156">(F298*0.1)/P298</f>
        <v>5.4457292852105734</v>
      </c>
      <c r="V298" s="2">
        <f t="shared" ref="V298:V311" si="157">(G298*0.1)/P298</f>
        <v>7.2893717877470348</v>
      </c>
      <c r="W298" s="2">
        <f t="shared" ref="W298:W311" si="158">(H298*0.1)/P298</f>
        <v>22.596361682795621</v>
      </c>
      <c r="X298" s="2">
        <f t="shared" ref="X298:X311" si="159">(I298*0.1)/P298</f>
        <v>0.29446378096626724</v>
      </c>
      <c r="Y298" s="2">
        <f t="shared" ref="Y298:Y311" si="160">(J298*0.1)/P298</f>
        <v>1.8525895752347132</v>
      </c>
      <c r="Z298" s="2">
        <f t="shared" ref="Z298:Z311" si="161">(K298*0.1)/P298</f>
        <v>4.0175185062387406</v>
      </c>
      <c r="AA298" s="2">
        <f t="shared" ref="AA298:AA311" si="162">(L298*0.1)/P298</f>
        <v>7.1518118737963681</v>
      </c>
      <c r="AB298" s="2">
        <f t="shared" ref="AB298:AB311" si="163">(M298*0.1)/P298</f>
        <v>0.67645798334801588</v>
      </c>
      <c r="AC298" s="2">
        <f t="shared" ref="AC298:AC311" si="164">(N298*0.1)/P298</f>
        <v>2.9932912364964106</v>
      </c>
      <c r="AD298" s="2">
        <f t="shared" ref="AD298:AD311" si="165">(O298*0.1)/P298</f>
        <v>0.25139710103567336</v>
      </c>
    </row>
    <row r="299" spans="1:30">
      <c r="A299" s="1" t="s">
        <v>345</v>
      </c>
      <c r="B299" s="2">
        <v>3.814459882603173</v>
      </c>
      <c r="C299" s="2">
        <v>1.3190479286418597</v>
      </c>
      <c r="D299" s="2">
        <v>-0.50407084377749944</v>
      </c>
      <c r="E299" s="2">
        <v>92.16073698236832</v>
      </c>
      <c r="F299" s="2">
        <v>94.465869506434657</v>
      </c>
      <c r="G299" s="2">
        <v>138.41837462266923</v>
      </c>
      <c r="H299" s="2">
        <v>1007.4862559093252</v>
      </c>
      <c r="I299" s="2">
        <v>7.0917108913815268</v>
      </c>
      <c r="J299" s="2">
        <v>36.994201892697419</v>
      </c>
      <c r="K299" s="2">
        <v>88.47075371823469</v>
      </c>
      <c r="L299" s="2">
        <v>164.72612818394796</v>
      </c>
      <c r="M299" s="2">
        <v>1.1770715445404576</v>
      </c>
      <c r="N299" s="2">
        <v>59.83225413579683</v>
      </c>
      <c r="O299" s="2">
        <v>4.6857490938536301</v>
      </c>
      <c r="P299" s="1">
        <v>1.8384999999999998</v>
      </c>
      <c r="Q299" s="2">
        <f t="shared" si="152"/>
        <v>0.20747674096291399</v>
      </c>
      <c r="R299" s="2">
        <f t="shared" si="153"/>
        <v>7.1745875911985849E-2</v>
      </c>
      <c r="S299" s="2">
        <f t="shared" si="154"/>
        <v>-2.741750578066356E-2</v>
      </c>
      <c r="T299" s="2">
        <f t="shared" si="155"/>
        <v>5.0128222454374942</v>
      </c>
      <c r="U299" s="2">
        <f t="shared" si="156"/>
        <v>5.1382033998604664</v>
      </c>
      <c r="V299" s="2">
        <f t="shared" si="157"/>
        <v>7.5288754214125237</v>
      </c>
      <c r="W299" s="2">
        <f t="shared" si="158"/>
        <v>54.79936121345257</v>
      </c>
      <c r="X299" s="2">
        <f t="shared" si="159"/>
        <v>0.38573352686328682</v>
      </c>
      <c r="Y299" s="2">
        <f t="shared" si="160"/>
        <v>2.012194826907665</v>
      </c>
      <c r="Z299" s="2">
        <f t="shared" si="161"/>
        <v>4.8121160575596793</v>
      </c>
      <c r="AA299" s="2">
        <f t="shared" si="162"/>
        <v>8.9598111603996724</v>
      </c>
      <c r="AB299" s="2">
        <f t="shared" si="163"/>
        <v>6.4023472642940324E-2</v>
      </c>
      <c r="AC299" s="2">
        <f t="shared" si="164"/>
        <v>3.2544059905247127</v>
      </c>
      <c r="AD299" s="2">
        <f t="shared" si="165"/>
        <v>0.2548680497064798</v>
      </c>
    </row>
    <row r="300" spans="1:30">
      <c r="A300" s="1" t="s">
        <v>346</v>
      </c>
      <c r="B300" s="2">
        <v>1.5084500906833311</v>
      </c>
      <c r="C300" s="2">
        <v>2.9876270669190261</v>
      </c>
      <c r="D300" s="2">
        <v>1.0071431512809486</v>
      </c>
      <c r="E300" s="2">
        <v>130.70432472455457</v>
      </c>
      <c r="F300" s="2">
        <v>98.906684099222204</v>
      </c>
      <c r="G300" s="2">
        <v>76.245177996825319</v>
      </c>
      <c r="H300" s="2">
        <v>773.03513550743128</v>
      </c>
      <c r="I300" s="2">
        <v>3.4758644755676618</v>
      </c>
      <c r="J300" s="2">
        <v>37.377262261255531</v>
      </c>
      <c r="K300" s="2">
        <v>149.43282622692104</v>
      </c>
      <c r="L300" s="2">
        <v>276.70075414033192</v>
      </c>
      <c r="M300" s="2">
        <v>10.419261888943115</v>
      </c>
      <c r="N300" s="2">
        <v>183.23783010748124</v>
      </c>
      <c r="O300" s="2">
        <v>9.4024512482981564</v>
      </c>
      <c r="P300" s="1">
        <v>1.6700999999999979</v>
      </c>
      <c r="Q300" s="2">
        <f t="shared" si="152"/>
        <v>9.0320944295750744E-2</v>
      </c>
      <c r="R300" s="2">
        <f t="shared" si="153"/>
        <v>0.17888911244350819</v>
      </c>
      <c r="S300" s="2">
        <f t="shared" si="154"/>
        <v>6.0304362090949637E-2</v>
      </c>
      <c r="T300" s="2">
        <f t="shared" si="155"/>
        <v>7.8261376399350189</v>
      </c>
      <c r="U300" s="2">
        <f t="shared" si="156"/>
        <v>5.9222013112521603</v>
      </c>
      <c r="V300" s="2">
        <f t="shared" si="157"/>
        <v>4.5653061491422919</v>
      </c>
      <c r="W300" s="2">
        <f t="shared" si="158"/>
        <v>46.286757410180968</v>
      </c>
      <c r="X300" s="2">
        <f t="shared" si="159"/>
        <v>0.20812313487621498</v>
      </c>
      <c r="Y300" s="2">
        <f t="shared" si="160"/>
        <v>2.2380254033444453</v>
      </c>
      <c r="Z300" s="2">
        <f t="shared" si="161"/>
        <v>8.9475376460643812</v>
      </c>
      <c r="AA300" s="2">
        <f t="shared" si="162"/>
        <v>16.567915342813741</v>
      </c>
      <c r="AB300" s="2">
        <f t="shared" si="163"/>
        <v>0.623870540024138</v>
      </c>
      <c r="AC300" s="2">
        <f t="shared" si="164"/>
        <v>10.971668170018651</v>
      </c>
      <c r="AD300" s="2">
        <f t="shared" si="165"/>
        <v>0.56298732101659599</v>
      </c>
    </row>
    <row r="301" spans="1:30">
      <c r="A301" s="1" t="s">
        <v>347</v>
      </c>
      <c r="B301" s="2">
        <v>7.4029240697475185</v>
      </c>
      <c r="C301" s="2">
        <v>3.3719184257114398</v>
      </c>
      <c r="D301" s="2">
        <v>4.2265699904063965</v>
      </c>
      <c r="E301" s="2">
        <v>211.69803000532207</v>
      </c>
      <c r="F301" s="2">
        <v>104.94326795569668</v>
      </c>
      <c r="G301" s="2">
        <v>107.7530851336986</v>
      </c>
      <c r="H301" s="2">
        <v>1132.5764387712688</v>
      </c>
      <c r="I301" s="2">
        <v>5.397867760052856</v>
      </c>
      <c r="J301" s="2">
        <v>42.554027358968206</v>
      </c>
      <c r="K301" s="2">
        <v>188.61189417092098</v>
      </c>
      <c r="L301" s="2">
        <v>341.23202446669484</v>
      </c>
      <c r="M301" s="2">
        <v>7.7145905317082679</v>
      </c>
      <c r="N301" s="2">
        <v>199.25846842998507</v>
      </c>
      <c r="O301" s="2">
        <v>9.7612614812782574</v>
      </c>
      <c r="P301" s="1">
        <v>1.6148000000000025</v>
      </c>
      <c r="Q301" s="2">
        <f t="shared" si="152"/>
        <v>0.45844216433908269</v>
      </c>
      <c r="R301" s="2">
        <f t="shared" si="153"/>
        <v>0.20881337786174353</v>
      </c>
      <c r="S301" s="2">
        <f t="shared" si="154"/>
        <v>0.26173953371354908</v>
      </c>
      <c r="T301" s="2">
        <f t="shared" si="155"/>
        <v>13.109860664188863</v>
      </c>
      <c r="U301" s="2">
        <f t="shared" si="156"/>
        <v>6.4988399774397161</v>
      </c>
      <c r="V301" s="2">
        <f t="shared" si="157"/>
        <v>6.6728440137291587</v>
      </c>
      <c r="W301" s="2">
        <f t="shared" si="158"/>
        <v>70.137257788659099</v>
      </c>
      <c r="X301" s="2">
        <f t="shared" si="159"/>
        <v>0.3342746940830349</v>
      </c>
      <c r="Y301" s="2">
        <f t="shared" si="160"/>
        <v>2.635250641501619</v>
      </c>
      <c r="Z301" s="2">
        <f t="shared" si="161"/>
        <v>11.680201521607673</v>
      </c>
      <c r="AA301" s="2">
        <f t="shared" si="162"/>
        <v>21.131534831972651</v>
      </c>
      <c r="AB301" s="2">
        <f t="shared" si="163"/>
        <v>0.47774278744787324</v>
      </c>
      <c r="AC301" s="2">
        <f t="shared" si="164"/>
        <v>12.339513774460292</v>
      </c>
      <c r="AD301" s="2">
        <f t="shared" si="165"/>
        <v>0.60448733473360439</v>
      </c>
    </row>
    <row r="302" spans="1:30">
      <c r="A302" s="1" t="s">
        <v>348</v>
      </c>
      <c r="B302" s="2">
        <v>9.219651804767258</v>
      </c>
      <c r="C302" s="2">
        <v>1.5197365833954282</v>
      </c>
      <c r="D302" s="2">
        <v>2.0898562260825573</v>
      </c>
      <c r="E302" s="2">
        <v>171.30473855958317</v>
      </c>
      <c r="F302" s="2">
        <v>93.285501404372084</v>
      </c>
      <c r="G302" s="2">
        <v>94.270868448795937</v>
      </c>
      <c r="H302" s="2">
        <v>1259.5973723990437</v>
      </c>
      <c r="I302" s="2">
        <v>5.3149790918079169</v>
      </c>
      <c r="J302" s="2">
        <v>36.913745710737459</v>
      </c>
      <c r="K302" s="2">
        <v>152.49095941049998</v>
      </c>
      <c r="L302" s="2">
        <v>268.12264787185683</v>
      </c>
      <c r="M302" s="2">
        <v>8.837621798166186</v>
      </c>
      <c r="N302" s="2">
        <v>187.83298704414614</v>
      </c>
      <c r="O302" s="2">
        <v>10.818779194469281</v>
      </c>
      <c r="P302" s="1">
        <v>1.6722999999999999</v>
      </c>
      <c r="Q302" s="2">
        <f t="shared" si="152"/>
        <v>0.55131566135067023</v>
      </c>
      <c r="R302" s="2">
        <f t="shared" si="153"/>
        <v>9.0877030640161949E-2</v>
      </c>
      <c r="S302" s="2">
        <f t="shared" si="154"/>
        <v>0.12496897841790094</v>
      </c>
      <c r="T302" s="2">
        <f t="shared" si="155"/>
        <v>10.243660740272869</v>
      </c>
      <c r="U302" s="2">
        <f t="shared" si="156"/>
        <v>5.5782755130282897</v>
      </c>
      <c r="V302" s="2">
        <f t="shared" si="157"/>
        <v>5.6371983764154727</v>
      </c>
      <c r="W302" s="2">
        <f t="shared" si="158"/>
        <v>75.321256496982826</v>
      </c>
      <c r="X302" s="2">
        <f t="shared" si="159"/>
        <v>0.31782449870285939</v>
      </c>
      <c r="Y302" s="2">
        <f t="shared" si="160"/>
        <v>2.2073638528217105</v>
      </c>
      <c r="Z302" s="2">
        <f t="shared" si="161"/>
        <v>9.118636573013216</v>
      </c>
      <c r="AA302" s="2">
        <f t="shared" si="162"/>
        <v>16.033166768633428</v>
      </c>
      <c r="AB302" s="2">
        <f t="shared" si="163"/>
        <v>0.52847107565425977</v>
      </c>
      <c r="AC302" s="2">
        <f t="shared" si="164"/>
        <v>11.232015011908519</v>
      </c>
      <c r="AD302" s="2">
        <f t="shared" si="165"/>
        <v>0.64694009414993014</v>
      </c>
    </row>
    <row r="303" spans="1:30">
      <c r="A303" s="1" t="s">
        <v>349</v>
      </c>
      <c r="B303" s="2">
        <v>7.07663161233216</v>
      </c>
      <c r="C303" s="2">
        <v>1.3009390967956194</v>
      </c>
      <c r="D303" s="2">
        <v>1.2237179021588096</v>
      </c>
      <c r="E303" s="2">
        <v>126.37647503070987</v>
      </c>
      <c r="F303" s="2">
        <v>85.702741506946424</v>
      </c>
      <c r="G303" s="2">
        <v>78.757946971955391</v>
      </c>
      <c r="H303" s="2">
        <v>859.07407638714278</v>
      </c>
      <c r="I303" s="2">
        <v>4.5143449030403415</v>
      </c>
      <c r="J303" s="2">
        <v>31.490996538835869</v>
      </c>
      <c r="K303" s="2">
        <v>124.76830182879783</v>
      </c>
      <c r="L303" s="2">
        <v>231.49035237245403</v>
      </c>
      <c r="M303" s="2">
        <v>5.3865948128744341</v>
      </c>
      <c r="N303" s="2">
        <v>137.26864232042175</v>
      </c>
      <c r="O303" s="2">
        <v>5.9552753610395239</v>
      </c>
      <c r="P303" s="1">
        <v>1.0916999999999994</v>
      </c>
      <c r="Q303" s="2">
        <f t="shared" si="152"/>
        <v>0.64822127070918423</v>
      </c>
      <c r="R303" s="2">
        <f t="shared" si="153"/>
        <v>0.11916635493227261</v>
      </c>
      <c r="S303" s="2">
        <f t="shared" si="154"/>
        <v>0.11209287369779337</v>
      </c>
      <c r="T303" s="2">
        <f t="shared" si="155"/>
        <v>11.576117525942102</v>
      </c>
      <c r="U303" s="2">
        <f t="shared" si="156"/>
        <v>7.8503931031369847</v>
      </c>
      <c r="V303" s="2">
        <f t="shared" si="157"/>
        <v>7.2142481425259168</v>
      </c>
      <c r="W303" s="2">
        <f t="shared" si="158"/>
        <v>78.691405732998376</v>
      </c>
      <c r="X303" s="2">
        <f t="shared" si="159"/>
        <v>0.41351515096091818</v>
      </c>
      <c r="Y303" s="2">
        <f t="shared" si="160"/>
        <v>2.8845833597907746</v>
      </c>
      <c r="Z303" s="2">
        <f t="shared" si="161"/>
        <v>11.428808448181544</v>
      </c>
      <c r="AA303" s="2">
        <f t="shared" si="162"/>
        <v>21.204575650128621</v>
      </c>
      <c r="AB303" s="2">
        <f t="shared" si="163"/>
        <v>0.4934134664170044</v>
      </c>
      <c r="AC303" s="2">
        <f t="shared" si="164"/>
        <v>12.573842843310599</v>
      </c>
      <c r="AD303" s="2">
        <f t="shared" si="165"/>
        <v>0.54550475048452196</v>
      </c>
    </row>
    <row r="304" spans="1:30">
      <c r="A304" s="1" t="s">
        <v>350</v>
      </c>
      <c r="B304" s="2">
        <v>5.8000580929216099</v>
      </c>
      <c r="C304" s="2">
        <v>0.77472294615988768</v>
      </c>
      <c r="D304" s="2">
        <v>0.61799178718255998</v>
      </c>
      <c r="E304" s="2">
        <v>125.61073731157255</v>
      </c>
      <c r="F304" s="2">
        <v>71.814354173667567</v>
      </c>
      <c r="G304" s="2">
        <v>63.866415563917286</v>
      </c>
      <c r="H304" s="2">
        <v>925.92793194817227</v>
      </c>
      <c r="I304" s="2">
        <v>4.1398220459282751</v>
      </c>
      <c r="J304" s="2">
        <v>26.846596033660354</v>
      </c>
      <c r="K304" s="2">
        <v>110.54925535678687</v>
      </c>
      <c r="L304" s="2">
        <v>235.06923686050442</v>
      </c>
      <c r="M304" s="2">
        <v>6.954248002641763</v>
      </c>
      <c r="N304" s="2">
        <v>148.39315944104365</v>
      </c>
      <c r="O304" s="2">
        <v>7.403977977564252</v>
      </c>
      <c r="P304" s="1">
        <v>1.4017999999999979</v>
      </c>
      <c r="Q304" s="2">
        <f t="shared" si="152"/>
        <v>0.41375788935095015</v>
      </c>
      <c r="R304" s="2">
        <f t="shared" si="153"/>
        <v>5.5266296630039152E-2</v>
      </c>
      <c r="S304" s="2">
        <f t="shared" si="154"/>
        <v>4.4085589041415386E-2</v>
      </c>
      <c r="T304" s="2">
        <f t="shared" si="155"/>
        <v>8.9606746548418279</v>
      </c>
      <c r="U304" s="2">
        <f t="shared" si="156"/>
        <v>5.1230099995482714</v>
      </c>
      <c r="V304" s="2">
        <f t="shared" si="157"/>
        <v>4.5560290743271068</v>
      </c>
      <c r="W304" s="2">
        <f t="shared" si="158"/>
        <v>66.052784416334262</v>
      </c>
      <c r="X304" s="2">
        <f t="shared" si="159"/>
        <v>0.29532187515539171</v>
      </c>
      <c r="Y304" s="2">
        <f t="shared" si="160"/>
        <v>1.9151516645498927</v>
      </c>
      <c r="Z304" s="2">
        <f t="shared" si="161"/>
        <v>7.8862359364236729</v>
      </c>
      <c r="AA304" s="2">
        <f t="shared" si="162"/>
        <v>16.769099504958252</v>
      </c>
      <c r="AB304" s="2">
        <f t="shared" si="163"/>
        <v>0.49609416483391161</v>
      </c>
      <c r="AC304" s="2">
        <f t="shared" si="164"/>
        <v>10.585900944574394</v>
      </c>
      <c r="AD304" s="2">
        <f t="shared" si="165"/>
        <v>0.52817648577288223</v>
      </c>
    </row>
    <row r="305" spans="1:30">
      <c r="A305" s="1" t="s">
        <v>351</v>
      </c>
      <c r="B305" s="2">
        <v>13.838301191307757</v>
      </c>
      <c r="C305" s="2">
        <v>0.69855024782888686</v>
      </c>
      <c r="D305" s="2">
        <v>-0.58865059185263202</v>
      </c>
      <c r="E305" s="2">
        <v>124.1292915790103</v>
      </c>
      <c r="F305" s="2">
        <v>110.11835311283996</v>
      </c>
      <c r="G305" s="2">
        <v>81.782587712239618</v>
      </c>
      <c r="H305" s="2">
        <v>1472.4186613129921</v>
      </c>
      <c r="I305" s="2">
        <v>5.899767236522937</v>
      </c>
      <c r="J305" s="2">
        <v>30.65044482192905</v>
      </c>
      <c r="K305" s="2">
        <v>56.99374451071396</v>
      </c>
      <c r="L305" s="2">
        <v>164.87960118998228</v>
      </c>
      <c r="M305" s="2">
        <v>8.6094066889749179</v>
      </c>
      <c r="N305" s="2">
        <v>200.71368753018658</v>
      </c>
      <c r="O305" s="2">
        <v>9.6741856281567031</v>
      </c>
      <c r="P305" s="1">
        <v>1.9062999999999981</v>
      </c>
      <c r="Q305" s="2">
        <f t="shared" si="152"/>
        <v>0.72592462840621996</v>
      </c>
      <c r="R305" s="2">
        <f t="shared" si="153"/>
        <v>3.6644297740591067E-2</v>
      </c>
      <c r="S305" s="2">
        <f t="shared" si="154"/>
        <v>-3.0879221101223975E-2</v>
      </c>
      <c r="T305" s="2">
        <f t="shared" si="155"/>
        <v>6.511529747626839</v>
      </c>
      <c r="U305" s="2">
        <f t="shared" si="156"/>
        <v>5.7765489751266887</v>
      </c>
      <c r="V305" s="2">
        <f t="shared" si="157"/>
        <v>4.2901215817153497</v>
      </c>
      <c r="W305" s="2">
        <f t="shared" si="158"/>
        <v>77.239608734878757</v>
      </c>
      <c r="X305" s="2">
        <f t="shared" si="159"/>
        <v>0.3094878684636701</v>
      </c>
      <c r="Y305" s="2">
        <f t="shared" si="160"/>
        <v>1.607850014264758</v>
      </c>
      <c r="Z305" s="2">
        <f t="shared" si="161"/>
        <v>2.9897573577461061</v>
      </c>
      <c r="AA305" s="2">
        <f t="shared" si="162"/>
        <v>8.6491948376426819</v>
      </c>
      <c r="AB305" s="2">
        <f t="shared" si="163"/>
        <v>0.45162916062397984</v>
      </c>
      <c r="AC305" s="2">
        <f t="shared" si="164"/>
        <v>10.528966454922458</v>
      </c>
      <c r="AD305" s="2">
        <f t="shared" si="165"/>
        <v>0.50748495137998817</v>
      </c>
    </row>
    <row r="306" spans="1:30">
      <c r="A306" s="1" t="s">
        <v>352</v>
      </c>
      <c r="B306" s="2">
        <v>18.400200350211769</v>
      </c>
      <c r="C306" s="2">
        <v>1.0215297051422378</v>
      </c>
      <c r="D306" s="2">
        <v>-7.0273578677704604E-2</v>
      </c>
      <c r="E306" s="2">
        <v>109.28825101076445</v>
      </c>
      <c r="F306" s="2">
        <v>103.20929286586424</v>
      </c>
      <c r="G306" s="2">
        <v>78.890937075439226</v>
      </c>
      <c r="H306" s="2">
        <v>1281.5700990654623</v>
      </c>
      <c r="I306" s="2">
        <v>5.9788198303609148</v>
      </c>
      <c r="J306" s="2">
        <v>30.51234351525164</v>
      </c>
      <c r="K306" s="2">
        <v>67.816778082290298</v>
      </c>
      <c r="L306" s="2">
        <v>175.53221040970391</v>
      </c>
      <c r="M306" s="2">
        <v>7.4437389092880633</v>
      </c>
      <c r="N306" s="2">
        <v>265.8902750101953</v>
      </c>
      <c r="O306" s="2">
        <v>8.3425398913200368</v>
      </c>
      <c r="P306" s="1">
        <v>1.9247000000000014</v>
      </c>
      <c r="Q306" s="2">
        <f t="shared" si="152"/>
        <v>0.95600355121378688</v>
      </c>
      <c r="R306" s="2">
        <f t="shared" si="153"/>
        <v>5.3074749578751863E-2</v>
      </c>
      <c r="S306" s="2">
        <f t="shared" si="154"/>
        <v>-3.6511445252613165E-3</v>
      </c>
      <c r="T306" s="2">
        <f t="shared" si="155"/>
        <v>5.6781966545832798</v>
      </c>
      <c r="U306" s="2">
        <f t="shared" si="156"/>
        <v>5.362357399379861</v>
      </c>
      <c r="V306" s="2">
        <f t="shared" si="157"/>
        <v>4.0988692822486188</v>
      </c>
      <c r="W306" s="2">
        <f t="shared" si="158"/>
        <v>66.585447034107204</v>
      </c>
      <c r="X306" s="2">
        <f t="shared" si="159"/>
        <v>0.31063645401158158</v>
      </c>
      <c r="Y306" s="2">
        <f t="shared" si="160"/>
        <v>1.5853038663299017</v>
      </c>
      <c r="Z306" s="2">
        <f t="shared" si="161"/>
        <v>3.5234986274375362</v>
      </c>
      <c r="AA306" s="2">
        <f t="shared" si="162"/>
        <v>9.1199776801425561</v>
      </c>
      <c r="AB306" s="2">
        <f t="shared" si="163"/>
        <v>0.38674800796425718</v>
      </c>
      <c r="AC306" s="2">
        <f t="shared" si="164"/>
        <v>13.814634748802156</v>
      </c>
      <c r="AD306" s="2">
        <f t="shared" si="165"/>
        <v>0.43344624571725626</v>
      </c>
    </row>
    <row r="307" spans="1:30">
      <c r="A307" s="1" t="s">
        <v>353</v>
      </c>
      <c r="B307" s="2">
        <v>14.473380395405758</v>
      </c>
      <c r="C307" s="2">
        <v>0.82096893969000007</v>
      </c>
      <c r="D307" s="2">
        <v>-0.35444104231177298</v>
      </c>
      <c r="E307" s="2">
        <v>67.416961060967097</v>
      </c>
      <c r="F307" s="2">
        <v>91.289133690363144</v>
      </c>
      <c r="G307" s="2">
        <v>61.359431318633042</v>
      </c>
      <c r="H307" s="2">
        <v>988.00454129822742</v>
      </c>
      <c r="I307" s="2">
        <v>4.3435198275792972</v>
      </c>
      <c r="J307" s="2">
        <v>24.536541057745808</v>
      </c>
      <c r="K307" s="2">
        <v>36.026225448761942</v>
      </c>
      <c r="L307" s="2">
        <v>162.2614171133535</v>
      </c>
      <c r="M307" s="2">
        <v>8.654962862942611</v>
      </c>
      <c r="N307" s="2">
        <v>163.59505876691645</v>
      </c>
      <c r="O307" s="2">
        <v>8.3322358780281114</v>
      </c>
      <c r="P307" s="1">
        <v>1.4847999999999999</v>
      </c>
      <c r="Q307" s="2">
        <f t="shared" si="152"/>
        <v>0.97476969257851298</v>
      </c>
      <c r="R307" s="2">
        <f t="shared" si="153"/>
        <v>5.5291550356276947E-2</v>
      </c>
      <c r="S307" s="2">
        <f t="shared" si="154"/>
        <v>-2.3871298647075229E-2</v>
      </c>
      <c r="T307" s="2">
        <f t="shared" si="155"/>
        <v>4.5404742093862547</v>
      </c>
      <c r="U307" s="2">
        <f t="shared" si="156"/>
        <v>6.148244456516915</v>
      </c>
      <c r="V307" s="2">
        <f t="shared" si="157"/>
        <v>4.1325048032484544</v>
      </c>
      <c r="W307" s="2">
        <f t="shared" si="158"/>
        <v>66.541254128382789</v>
      </c>
      <c r="X307" s="2">
        <f t="shared" si="159"/>
        <v>0.29253231597382123</v>
      </c>
      <c r="Y307" s="2">
        <f t="shared" si="160"/>
        <v>1.6525148880486134</v>
      </c>
      <c r="Z307" s="2">
        <f t="shared" si="161"/>
        <v>2.426335226883213</v>
      </c>
      <c r="AA307" s="2">
        <f t="shared" si="162"/>
        <v>10.928166562052366</v>
      </c>
      <c r="AB307" s="2">
        <f t="shared" si="163"/>
        <v>0.58290428764430302</v>
      </c>
      <c r="AC307" s="2">
        <f t="shared" si="164"/>
        <v>11.01798617772875</v>
      </c>
      <c r="AD307" s="2">
        <f t="shared" si="165"/>
        <v>0.56116890342322956</v>
      </c>
    </row>
    <row r="308" spans="1:30">
      <c r="A308" s="1" t="s">
        <v>354</v>
      </c>
      <c r="B308" s="2">
        <v>9.8715829187657942</v>
      </c>
      <c r="C308" s="2">
        <v>4.2578050107433103E-2</v>
      </c>
      <c r="D308" s="2">
        <v>-2.1832042083643231</v>
      </c>
      <c r="E308" s="2">
        <v>1.6024205505724705</v>
      </c>
      <c r="F308" s="2">
        <v>162.95275066271924</v>
      </c>
      <c r="G308" s="2">
        <v>30.637790840115773</v>
      </c>
      <c r="H308" s="2">
        <v>25.658286255623484</v>
      </c>
      <c r="I308" s="2">
        <v>1.4224475404528745</v>
      </c>
      <c r="J308" s="2">
        <v>45.916561175178252</v>
      </c>
      <c r="K308" s="2">
        <v>3.4104756614088076</v>
      </c>
      <c r="L308" s="2">
        <v>75.875206499507712</v>
      </c>
      <c r="M308" s="2">
        <v>21.048459602877941</v>
      </c>
      <c r="N308" s="2">
        <v>35.312960466739895</v>
      </c>
      <c r="O308" s="2">
        <v>2.4203662755693882</v>
      </c>
      <c r="P308" s="1">
        <v>0.27349999999999852</v>
      </c>
      <c r="Q308" s="2">
        <f t="shared" si="152"/>
        <v>3.6093539008284634</v>
      </c>
      <c r="R308" s="2">
        <f t="shared" si="153"/>
        <v>1.5567842818074346E-2</v>
      </c>
      <c r="S308" s="2">
        <f t="shared" si="154"/>
        <v>-0.79824651128494883</v>
      </c>
      <c r="T308" s="2">
        <f t="shared" si="155"/>
        <v>0.58589416839944397</v>
      </c>
      <c r="U308" s="2">
        <f t="shared" si="156"/>
        <v>59.580530406844652</v>
      </c>
      <c r="V308" s="2">
        <f t="shared" si="157"/>
        <v>11.202117309000345</v>
      </c>
      <c r="W308" s="2">
        <f t="shared" si="158"/>
        <v>9.3814574974857852</v>
      </c>
      <c r="X308" s="2">
        <f t="shared" si="159"/>
        <v>0.52009050839227866</v>
      </c>
      <c r="Y308" s="2">
        <f t="shared" si="160"/>
        <v>16.788505000065264</v>
      </c>
      <c r="Z308" s="2">
        <f t="shared" si="161"/>
        <v>1.246974647681472</v>
      </c>
      <c r="AA308" s="2">
        <f t="shared" si="162"/>
        <v>27.742305849911563</v>
      </c>
      <c r="AB308" s="2">
        <f t="shared" si="163"/>
        <v>7.6959632917287228</v>
      </c>
      <c r="AC308" s="2">
        <f t="shared" si="164"/>
        <v>12.911502912884858</v>
      </c>
      <c r="AD308" s="2">
        <f t="shared" si="165"/>
        <v>0.88496024700892195</v>
      </c>
    </row>
    <row r="309" spans="1:30">
      <c r="A309" s="1" t="s">
        <v>355</v>
      </c>
      <c r="B309" s="2">
        <v>42.807198033095148</v>
      </c>
      <c r="C309" s="2">
        <v>0.25207421428956928</v>
      </c>
      <c r="D309" s="2">
        <v>-0.85380075258054111</v>
      </c>
      <c r="E309" s="2">
        <v>20.215063143327818</v>
      </c>
      <c r="F309" s="2">
        <v>46.861599687196524</v>
      </c>
      <c r="G309" s="2">
        <v>40.716105078090493</v>
      </c>
      <c r="H309" s="2">
        <v>1196.8014887587331</v>
      </c>
      <c r="I309" s="2">
        <v>5.7993125682270454</v>
      </c>
      <c r="J309" s="2">
        <v>20.42675026253718</v>
      </c>
      <c r="K309" s="2">
        <v>10.749291040836095</v>
      </c>
      <c r="L309" s="2">
        <v>51.297484015043821</v>
      </c>
      <c r="M309" s="2">
        <v>14.150553281232638</v>
      </c>
      <c r="N309" s="2">
        <v>454.35300063397784</v>
      </c>
      <c r="O309" s="2">
        <v>14.742418818979667</v>
      </c>
      <c r="P309" s="1">
        <v>2.0950000000000024</v>
      </c>
      <c r="Q309" s="2">
        <f t="shared" si="152"/>
        <v>2.0433030087396231</v>
      </c>
      <c r="R309" s="2">
        <f t="shared" si="153"/>
        <v>1.2032182066327876E-2</v>
      </c>
      <c r="S309" s="2">
        <f t="shared" si="154"/>
        <v>-4.0754212533677336E-2</v>
      </c>
      <c r="T309" s="2">
        <f t="shared" si="155"/>
        <v>0.96491948178175646</v>
      </c>
      <c r="U309" s="2">
        <f t="shared" si="156"/>
        <v>2.2368305339950583</v>
      </c>
      <c r="V309" s="2">
        <f t="shared" si="157"/>
        <v>1.9434895025341503</v>
      </c>
      <c r="W309" s="2">
        <f t="shared" si="158"/>
        <v>57.126562709247338</v>
      </c>
      <c r="X309" s="2">
        <f t="shared" si="159"/>
        <v>0.27681682903231686</v>
      </c>
      <c r="Y309" s="2">
        <f t="shared" si="160"/>
        <v>0.97502387888005515</v>
      </c>
      <c r="Z309" s="2">
        <f t="shared" si="161"/>
        <v>0.51309265111389413</v>
      </c>
      <c r="AA309" s="2">
        <f t="shared" si="162"/>
        <v>2.4485672560880083</v>
      </c>
      <c r="AB309" s="2">
        <f t="shared" si="163"/>
        <v>0.67544407070322776</v>
      </c>
      <c r="AC309" s="2">
        <f t="shared" si="164"/>
        <v>21.687494063674336</v>
      </c>
      <c r="AD309" s="2">
        <f t="shared" si="165"/>
        <v>0.70369540902050842</v>
      </c>
    </row>
    <row r="310" spans="1:30">
      <c r="A310" s="1" t="s">
        <v>356</v>
      </c>
      <c r="B310" s="2">
        <v>11.742768727720337</v>
      </c>
      <c r="C310" s="2">
        <v>0.47924444947863609</v>
      </c>
      <c r="D310" s="2">
        <v>-0.79820845687335229</v>
      </c>
      <c r="E310" s="2">
        <v>31.697476422224778</v>
      </c>
      <c r="F310" s="2">
        <v>40.111580600570399</v>
      </c>
      <c r="G310" s="2">
        <v>36.510791965333404</v>
      </c>
      <c r="H310" s="2">
        <v>1022.6875976047656</v>
      </c>
      <c r="I310" s="2">
        <v>3.1143673767191475</v>
      </c>
      <c r="J310" s="2">
        <v>16.944234601354477</v>
      </c>
      <c r="K310" s="2">
        <v>13.394289896640316</v>
      </c>
      <c r="L310" s="2">
        <v>107.05130487602092</v>
      </c>
      <c r="M310" s="2">
        <v>13.815366259501435</v>
      </c>
      <c r="N310" s="2">
        <v>126.38761512579859</v>
      </c>
      <c r="O310" s="2">
        <v>6.6499336498085828</v>
      </c>
      <c r="P310" s="1">
        <v>1.4442999999999984</v>
      </c>
      <c r="Q310" s="2">
        <f t="shared" si="152"/>
        <v>0.81304221614071537</v>
      </c>
      <c r="R310" s="2">
        <f t="shared" si="153"/>
        <v>3.3181780064989036E-2</v>
      </c>
      <c r="S310" s="2">
        <f t="shared" si="154"/>
        <v>-5.5266112087056236E-2</v>
      </c>
      <c r="T310" s="2">
        <f t="shared" si="155"/>
        <v>2.1946601413989346</v>
      </c>
      <c r="U310" s="2">
        <f t="shared" si="156"/>
        <v>2.7772333033698295</v>
      </c>
      <c r="V310" s="2">
        <f t="shared" si="157"/>
        <v>2.5279230052851518</v>
      </c>
      <c r="W310" s="2">
        <f t="shared" si="158"/>
        <v>70.808529917937193</v>
      </c>
      <c r="X310" s="2">
        <f t="shared" si="159"/>
        <v>0.21563161231871156</v>
      </c>
      <c r="Y310" s="2">
        <f t="shared" si="160"/>
        <v>1.1731797134497333</v>
      </c>
      <c r="Z310" s="2">
        <f t="shared" si="161"/>
        <v>0.92738973181751239</v>
      </c>
      <c r="AA310" s="2">
        <f t="shared" si="162"/>
        <v>7.4119853822627606</v>
      </c>
      <c r="AB310" s="2">
        <f t="shared" si="163"/>
        <v>0.95654408775887634</v>
      </c>
      <c r="AC310" s="2">
        <f t="shared" si="164"/>
        <v>8.7507868950909611</v>
      </c>
      <c r="AD310" s="2">
        <f t="shared" si="165"/>
        <v>0.46042606451627716</v>
      </c>
    </row>
    <row r="311" spans="1:30">
      <c r="A311" s="1" t="s">
        <v>357</v>
      </c>
      <c r="B311" s="2">
        <v>0.79570830436401607</v>
      </c>
      <c r="C311" s="2">
        <v>-5.7525514999143885E-2</v>
      </c>
      <c r="D311" s="2">
        <v>-1.8293890916916951</v>
      </c>
      <c r="E311" s="2">
        <v>3.0160929451478116</v>
      </c>
      <c r="F311" s="2">
        <v>9.0111583153211772</v>
      </c>
      <c r="G311" s="2">
        <v>7.0372143559253493</v>
      </c>
      <c r="H311" s="2">
        <v>1956.7140211911842</v>
      </c>
      <c r="I311" s="2">
        <v>3.9724215303512982</v>
      </c>
      <c r="J311" s="2">
        <v>12.45961201326012</v>
      </c>
      <c r="K311" s="2">
        <v>5.3783003946894992</v>
      </c>
      <c r="L311" s="2">
        <v>8.5318487926591455</v>
      </c>
      <c r="M311" s="2">
        <v>12.538206024076075</v>
      </c>
      <c r="N311" s="2">
        <v>96.301907057569892</v>
      </c>
      <c r="O311" s="2">
        <v>4.4785698640649141</v>
      </c>
      <c r="P311" s="1">
        <v>2.0866999999999969</v>
      </c>
      <c r="Q311" s="2">
        <f t="shared" si="152"/>
        <v>3.8132376688743821E-2</v>
      </c>
      <c r="R311" s="2">
        <f t="shared" si="153"/>
        <v>-2.7567697799944398E-3</v>
      </c>
      <c r="S311" s="2">
        <f t="shared" si="154"/>
        <v>-8.766900329188182E-2</v>
      </c>
      <c r="T311" s="2">
        <f t="shared" si="155"/>
        <v>0.1445388865264684</v>
      </c>
      <c r="U311" s="2">
        <f t="shared" si="156"/>
        <v>0.43183774933249586</v>
      </c>
      <c r="V311" s="2">
        <f t="shared" si="157"/>
        <v>0.33724130713209183</v>
      </c>
      <c r="W311" s="2">
        <f t="shared" si="158"/>
        <v>93.770739502141524</v>
      </c>
      <c r="X311" s="2">
        <f t="shared" si="159"/>
        <v>0.19036859780281326</v>
      </c>
      <c r="Y311" s="2">
        <f t="shared" si="160"/>
        <v>0.59709646874299804</v>
      </c>
      <c r="Z311" s="2">
        <f t="shared" si="161"/>
        <v>0.25774190802173325</v>
      </c>
      <c r="AA311" s="2">
        <f t="shared" si="162"/>
        <v>0.40886801134131207</v>
      </c>
      <c r="AB311" s="2">
        <f t="shared" si="163"/>
        <v>0.60086289471778853</v>
      </c>
      <c r="AC311" s="2">
        <f t="shared" si="164"/>
        <v>4.6150336443940212</v>
      </c>
      <c r="AD311" s="2">
        <f t="shared" si="165"/>
        <v>0.21462452025039155</v>
      </c>
    </row>
    <row r="312" spans="1:30" s="68" customFormat="1"/>
    <row r="313" spans="1:30">
      <c r="A313" s="1" t="s">
        <v>358</v>
      </c>
      <c r="B313" s="2">
        <v>-1.472570323362657</v>
      </c>
      <c r="C313" s="2">
        <v>9.8146228224073373E-2</v>
      </c>
      <c r="D313" s="2">
        <v>-2.0710319798351029</v>
      </c>
      <c r="E313" s="2">
        <v>10.422737116886553</v>
      </c>
      <c r="F313" s="2">
        <v>59.42508315778813</v>
      </c>
      <c r="G313" s="2">
        <v>55.637982443359562</v>
      </c>
      <c r="H313" s="2">
        <v>119.05162229703022</v>
      </c>
      <c r="I313" s="2">
        <v>0.42272854806531812</v>
      </c>
      <c r="J313" s="2">
        <v>4.8955895588237199</v>
      </c>
      <c r="K313" s="2">
        <v>7.9409219704307761</v>
      </c>
      <c r="L313" s="2">
        <v>32.587505822081887</v>
      </c>
      <c r="M313" s="2">
        <v>11.735515145520097</v>
      </c>
      <c r="N313" s="2">
        <v>81.467673342367775</v>
      </c>
      <c r="O313" s="2">
        <v>1.3078480879521608</v>
      </c>
      <c r="P313" s="1">
        <v>1.1828000000000003</v>
      </c>
      <c r="Q313" s="2">
        <f>(B313*0.1)/P313</f>
        <v>-0.12449867461638965</v>
      </c>
      <c r="R313" s="2">
        <f>(C313*0.1)/P313</f>
        <v>8.2977873033541899E-3</v>
      </c>
      <c r="S313" s="2">
        <f>(D313*0.1)/P313</f>
        <v>-0.17509570340168265</v>
      </c>
      <c r="T313" s="2">
        <f>(E313*0.1)/P313</f>
        <v>0.88119184282097995</v>
      </c>
      <c r="U313" s="2">
        <f>(F313*0.1)/P313</f>
        <v>5.0241023975133681</v>
      </c>
      <c r="V313" s="2">
        <f>(G313*0.1)/P313</f>
        <v>4.7039214104970872</v>
      </c>
      <c r="W313" s="2">
        <f>(H313*0.1)/P313</f>
        <v>10.065236920614661</v>
      </c>
      <c r="X313" s="2">
        <f>(I313*0.1)/P313</f>
        <v>3.5739647283168585E-2</v>
      </c>
      <c r="Y313" s="2">
        <f>(J313*0.1)/P313</f>
        <v>0.41389833943386195</v>
      </c>
      <c r="Z313" s="2">
        <f>(K313*0.1)/P313</f>
        <v>0.67136641616763393</v>
      </c>
      <c r="AA313" s="2">
        <f>(L313*0.1)/P313</f>
        <v>2.7551154736288366</v>
      </c>
      <c r="AB313" s="2">
        <f>(M313*0.1)/P313</f>
        <v>0.992180854372683</v>
      </c>
      <c r="AC313" s="2">
        <f>(N313*0.1)/P313</f>
        <v>6.8876964273222656</v>
      </c>
      <c r="AD313" s="2">
        <f>(O313*0.1)/P313</f>
        <v>0.11057220899155906</v>
      </c>
    </row>
    <row r="314" spans="1:30">
      <c r="A314" s="1" t="s">
        <v>359</v>
      </c>
      <c r="B314" s="2">
        <v>-0.85643867014396124</v>
      </c>
      <c r="C314" s="2">
        <v>0.36233156999505484</v>
      </c>
      <c r="D314" s="2">
        <v>-2.4583197505730574</v>
      </c>
      <c r="E314" s="2">
        <v>16.667031989339844</v>
      </c>
      <c r="F314" s="2">
        <v>79.426379620906687</v>
      </c>
      <c r="G314" s="2">
        <v>79.505957503162563</v>
      </c>
      <c r="H314" s="2">
        <v>161.70219881558336</v>
      </c>
      <c r="I314" s="2">
        <v>0.62815434553289329</v>
      </c>
      <c r="J314" s="2">
        <v>8.3907747632934981</v>
      </c>
      <c r="K314" s="2">
        <v>11.939033035643986</v>
      </c>
      <c r="L314" s="2">
        <v>52.70718476294968</v>
      </c>
      <c r="M314" s="2">
        <v>21.517834369845431</v>
      </c>
      <c r="N314" s="2">
        <v>74.305059919720307</v>
      </c>
      <c r="O314" s="2">
        <v>0.507868343669587</v>
      </c>
      <c r="P314" s="1">
        <v>1.1673000000000009</v>
      </c>
      <c r="Q314" s="2">
        <f>(B314*0.1)/P314</f>
        <v>-7.3369199875264343E-2</v>
      </c>
      <c r="R314" s="2">
        <f>(C314*0.1)/P314</f>
        <v>3.1040141351413912E-2</v>
      </c>
      <c r="S314" s="2">
        <f>(D314*0.1)/P314</f>
        <v>-0.21059879641677851</v>
      </c>
      <c r="T314" s="2">
        <f>(E314*0.1)/P314</f>
        <v>1.4278276355127073</v>
      </c>
      <c r="U314" s="2">
        <f>(F314*0.1)/P314</f>
        <v>6.8042816431856963</v>
      </c>
      <c r="V314" s="2">
        <f>(G314*0.1)/P314</f>
        <v>6.8110989037233365</v>
      </c>
      <c r="W314" s="2">
        <f>(H314*0.1)/P314</f>
        <v>13.852668449891478</v>
      </c>
      <c r="X314" s="2">
        <f>(I314*0.1)/P314</f>
        <v>5.3812588497634956E-2</v>
      </c>
      <c r="Y314" s="2">
        <f>(J314*0.1)/P314</f>
        <v>0.71881904936978425</v>
      </c>
      <c r="Z314" s="2">
        <f>(K314*0.1)/P314</f>
        <v>1.0227904596628097</v>
      </c>
      <c r="AA314" s="2">
        <f>(L314*0.1)/P314</f>
        <v>4.5153075270238707</v>
      </c>
      <c r="AB314" s="2">
        <f>(M314*0.1)/P314</f>
        <v>1.8433851083564992</v>
      </c>
      <c r="AC314" s="2">
        <f>(N314*0.1)/P314</f>
        <v>6.365549551933543</v>
      </c>
      <c r="AD314" s="2">
        <f>(O314*0.1)/P314</f>
        <v>4.3507953711092832E-2</v>
      </c>
    </row>
    <row r="315" spans="1:30">
      <c r="A315" s="1" t="s">
        <v>360</v>
      </c>
      <c r="B315" s="2">
        <v>8.4751622605371404E-2</v>
      </c>
      <c r="C315" s="2">
        <v>0.44961178593113521</v>
      </c>
      <c r="D315" s="2">
        <v>-2.1461827501231534</v>
      </c>
      <c r="E315" s="2">
        <v>17.921226682586891</v>
      </c>
      <c r="F315" s="2">
        <v>106.28617148007014</v>
      </c>
      <c r="G315" s="2">
        <v>88.00393668883089</v>
      </c>
      <c r="H315" s="2">
        <v>182.17630754512973</v>
      </c>
      <c r="I315" s="2">
        <v>0.44847668075665265</v>
      </c>
      <c r="J315" s="2">
        <v>6.9738594469641981</v>
      </c>
      <c r="K315" s="2">
        <v>7.6063545819320479</v>
      </c>
      <c r="L315" s="2">
        <v>37.739593655986454</v>
      </c>
      <c r="M315" s="2">
        <v>18.612952896159509</v>
      </c>
      <c r="N315" s="2">
        <v>99.658786229306855</v>
      </c>
      <c r="O315" s="2">
        <v>0.88043843264025134</v>
      </c>
      <c r="P315" s="1">
        <v>1.1660000000000004</v>
      </c>
      <c r="Q315" s="2">
        <f>(B315*0.1)/P315</f>
        <v>7.2685782680421418E-3</v>
      </c>
      <c r="R315" s="2">
        <f>(C315*0.1)/P315</f>
        <v>3.8560187472653093E-2</v>
      </c>
      <c r="S315" s="2">
        <f>(D315*0.1)/P315</f>
        <v>-0.18406370069666833</v>
      </c>
      <c r="T315" s="2">
        <f>(E315*0.1)/P315</f>
        <v>1.5369834204619972</v>
      </c>
      <c r="U315" s="2">
        <f>(F315*0.1)/P315</f>
        <v>9.1154520994914332</v>
      </c>
      <c r="V315" s="2">
        <f>(G315*0.1)/P315</f>
        <v>7.5475074347196278</v>
      </c>
      <c r="W315" s="2">
        <f>(H315*0.1)/P315</f>
        <v>15.624040098210093</v>
      </c>
      <c r="X315" s="2">
        <f>(I315*0.1)/P315</f>
        <v>3.8462837114635724E-2</v>
      </c>
      <c r="Y315" s="2">
        <f>(J315*0.1)/P315</f>
        <v>0.59810115325593449</v>
      </c>
      <c r="Z315" s="2">
        <f>(K315*0.1)/P315</f>
        <v>0.65234601903362321</v>
      </c>
      <c r="AA315" s="2">
        <f>(L315*0.1)/P315</f>
        <v>3.2366718401360588</v>
      </c>
      <c r="AB315" s="2">
        <f>(M315*0.1)/P315</f>
        <v>1.5963081386071616</v>
      </c>
      <c r="AC315" s="2">
        <f>(N315*0.1)/P315</f>
        <v>8.5470657143487845</v>
      </c>
      <c r="AD315" s="2">
        <f>(O315*0.1)/P315</f>
        <v>7.5509299540330296E-2</v>
      </c>
    </row>
    <row r="316" spans="1:30" s="68" customFormat="1"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</row>
    <row r="317" spans="1:30">
      <c r="A317" s="1" t="s">
        <v>361</v>
      </c>
      <c r="B317" s="2">
        <v>-1.1174747836410062</v>
      </c>
      <c r="C317" s="2">
        <v>0.3768304045999793</v>
      </c>
      <c r="D317" s="2">
        <v>-1.6785381297843482</v>
      </c>
      <c r="E317" s="2">
        <v>20.015025072062254</v>
      </c>
      <c r="F317" s="2">
        <v>41.608453269275572</v>
      </c>
      <c r="G317" s="2">
        <v>70.30267953771633</v>
      </c>
      <c r="H317" s="2">
        <v>383.18007557502818</v>
      </c>
      <c r="I317" s="2">
        <v>0.39583188988421864</v>
      </c>
      <c r="J317" s="2">
        <v>9.7024958494512834</v>
      </c>
      <c r="K317" s="2">
        <v>1888.3162760918819</v>
      </c>
      <c r="L317" s="2">
        <v>892.06009190844316</v>
      </c>
      <c r="M317" s="2">
        <v>21.049667278042474</v>
      </c>
      <c r="N317" s="2">
        <v>31.575385118234866</v>
      </c>
      <c r="O317" s="2">
        <v>1.6896545524662718</v>
      </c>
      <c r="P317" s="1">
        <v>1.1557999999999993</v>
      </c>
      <c r="Q317" s="2">
        <f>(B317*0.1)/P317</f>
        <v>-9.6684096179356888E-2</v>
      </c>
      <c r="R317" s="2">
        <f>(C317*0.1)/P317</f>
        <v>3.2603426596295164E-2</v>
      </c>
      <c r="S317" s="2">
        <f>(D317*0.1)/P317</f>
        <v>-0.14522738620733253</v>
      </c>
      <c r="T317" s="2">
        <f>(E317*0.1)/P317</f>
        <v>1.7317031555686335</v>
      </c>
      <c r="U317" s="2">
        <f>(F317*0.1)/P317</f>
        <v>3.5999700008025264</v>
      </c>
      <c r="V317" s="2">
        <f>(G317*0.1)/P317</f>
        <v>6.0825990255854281</v>
      </c>
      <c r="W317" s="2">
        <f>(H317*0.1)/P317</f>
        <v>33.152801139905556</v>
      </c>
      <c r="X317" s="2">
        <f>(I317*0.1)/P317</f>
        <v>3.4247438128068776E-2</v>
      </c>
      <c r="Y317" s="2">
        <f>(J317*0.1)/P317</f>
        <v>0.83946148550365896</v>
      </c>
      <c r="Z317" s="2">
        <f>(K317*0.1)/P317</f>
        <v>163.37742482193141</v>
      </c>
      <c r="AA317" s="2">
        <f>(L317*0.1)/P317</f>
        <v>77.181181165291903</v>
      </c>
      <c r="AB317" s="2">
        <f>(M317*0.1)/P317</f>
        <v>1.8212205639420738</v>
      </c>
      <c r="AC317" s="2">
        <f>(N317*0.1)/P317</f>
        <v>2.7319073471392015</v>
      </c>
      <c r="AD317" s="2">
        <f>(O317*0.1)/P317</f>
        <v>0.14618918086747473</v>
      </c>
    </row>
    <row r="318" spans="1:30">
      <c r="A318" s="1" t="s">
        <v>362</v>
      </c>
      <c r="B318" s="2">
        <v>-0.77067050245242152</v>
      </c>
      <c r="C318" s="2">
        <v>0.35040568157811497</v>
      </c>
      <c r="D318" s="2">
        <v>-2.1673375406342754</v>
      </c>
      <c r="E318" s="2">
        <v>15.895724963892674</v>
      </c>
      <c r="F318" s="2">
        <v>43.30207165416531</v>
      </c>
      <c r="G318" s="2">
        <v>65.583640536192917</v>
      </c>
      <c r="H318" s="2">
        <v>140.19135560711919</v>
      </c>
      <c r="I318" s="2">
        <v>0.30944698063676118</v>
      </c>
      <c r="J318" s="2">
        <v>7.7294556748527672</v>
      </c>
      <c r="K318" s="2">
        <v>6.1033589609115309</v>
      </c>
      <c r="L318" s="2">
        <v>39.778412591606745</v>
      </c>
      <c r="M318" s="2">
        <v>21.347939943589296</v>
      </c>
      <c r="N318" s="2">
        <v>39.434876230224127</v>
      </c>
      <c r="O318" s="2">
        <v>1.1921033365402813</v>
      </c>
      <c r="P318" s="1">
        <v>1.0334000000000003</v>
      </c>
      <c r="Q318" s="2">
        <f>(B318*0.1)/P318</f>
        <v>-7.4576204998298951E-2</v>
      </c>
      <c r="R318" s="2">
        <f>(C318*0.1)/P318</f>
        <v>3.3908039634034728E-2</v>
      </c>
      <c r="S318" s="2">
        <f>(D318*0.1)/P318</f>
        <v>-0.20972881175094588</v>
      </c>
      <c r="T318" s="2">
        <f>(E318*0.1)/P318</f>
        <v>1.5381967257492424</v>
      </c>
      <c r="U318" s="2">
        <f>(F318*0.1)/P318</f>
        <v>4.1902527244208727</v>
      </c>
      <c r="V318" s="2">
        <f>(G318*0.1)/P318</f>
        <v>6.3463944780523418</v>
      </c>
      <c r="W318" s="2">
        <f>(H318*0.1)/P318</f>
        <v>13.566030153582268</v>
      </c>
      <c r="X318" s="2">
        <f>(I318*0.1)/P318</f>
        <v>2.9944550090648451E-2</v>
      </c>
      <c r="Y318" s="2">
        <f>(J318*0.1)/P318</f>
        <v>0.7479635837867975</v>
      </c>
      <c r="Z318" s="2">
        <f>(K318*0.1)/P318</f>
        <v>0.59060953753740364</v>
      </c>
      <c r="AA318" s="2">
        <f>(L318*0.1)/P318</f>
        <v>3.8492754588355655</v>
      </c>
      <c r="AB318" s="2">
        <f>(M318*0.1)/P318</f>
        <v>2.0657963947734941</v>
      </c>
      <c r="AC318" s="2">
        <f>(N318*0.1)/P318</f>
        <v>3.8160321492378668</v>
      </c>
      <c r="AD318" s="2">
        <f>(O318*0.1)/P318</f>
        <v>0.11535739660734286</v>
      </c>
    </row>
    <row r="319" spans="1:30">
      <c r="A319" s="1" t="s">
        <v>363</v>
      </c>
      <c r="B319" s="2">
        <v>-0.58426550215002571</v>
      </c>
      <c r="C319" s="2">
        <v>0.47529329986469016</v>
      </c>
      <c r="D319" s="2">
        <v>-2.5546722198243317</v>
      </c>
      <c r="E319" s="2">
        <v>23.586295904644782</v>
      </c>
      <c r="F319" s="2">
        <v>51.986320669231866</v>
      </c>
      <c r="G319" s="2">
        <v>85.452541444461062</v>
      </c>
      <c r="H319" s="2">
        <v>193.78262926109568</v>
      </c>
      <c r="I319" s="2">
        <v>0.64175083721966364</v>
      </c>
      <c r="J319" s="2">
        <v>11.353065211800629</v>
      </c>
      <c r="K319" s="2">
        <v>6.8104789815752005</v>
      </c>
      <c r="L319" s="2">
        <v>92.527781484588289</v>
      </c>
      <c r="M319" s="2">
        <v>17.811472043346591</v>
      </c>
      <c r="N319" s="2">
        <v>44.096449030003349</v>
      </c>
      <c r="O319" s="2">
        <v>1.020429589896231</v>
      </c>
      <c r="P319" s="1">
        <v>1.3278999999999996</v>
      </c>
      <c r="Q319" s="2">
        <f>(B319*0.1)/P319</f>
        <v>-4.3999209439718794E-2</v>
      </c>
      <c r="R319" s="2">
        <f>(C319*0.1)/P319</f>
        <v>3.5792853367323615E-2</v>
      </c>
      <c r="S319" s="2">
        <f>(D319*0.1)/P319</f>
        <v>-0.19238438284692613</v>
      </c>
      <c r="T319" s="2">
        <f>(E319*0.1)/P319</f>
        <v>1.7762102496155425</v>
      </c>
      <c r="U319" s="2">
        <f>(F319*0.1)/P319</f>
        <v>3.9149273792628874</v>
      </c>
      <c r="V319" s="2">
        <f>(G319*0.1)/P319</f>
        <v>6.4351639012321025</v>
      </c>
      <c r="W319" s="2">
        <f>(H319*0.1)/P319</f>
        <v>14.593164339264685</v>
      </c>
      <c r="X319" s="2">
        <f>(I319*0.1)/P319</f>
        <v>4.8328250411903299E-2</v>
      </c>
      <c r="Y319" s="2">
        <f>(J319*0.1)/P319</f>
        <v>0.85496386864979546</v>
      </c>
      <c r="Z319" s="2">
        <f>(K319*0.1)/P319</f>
        <v>0.51287589288163282</v>
      </c>
      <c r="AA319" s="2">
        <f>(L319*0.1)/P319</f>
        <v>6.967978122192056</v>
      </c>
      <c r="AB319" s="2">
        <f>(M319*0.1)/P319</f>
        <v>1.3413263079559152</v>
      </c>
      <c r="AC319" s="2">
        <f>(N319*0.1)/P319</f>
        <v>3.3207657978765992</v>
      </c>
      <c r="AD319" s="2">
        <f>(O319*0.1)/P319</f>
        <v>7.684536410092864E-2</v>
      </c>
    </row>
    <row r="320" spans="1:30" s="68" customFormat="1"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</row>
    <row r="321" spans="1:32">
      <c r="A321" s="1" t="s">
        <v>364</v>
      </c>
      <c r="B321" s="2">
        <v>49.20950409199024</v>
      </c>
      <c r="C321" s="2">
        <v>7.574052253441482</v>
      </c>
      <c r="D321" s="2">
        <v>1.4418349527784591</v>
      </c>
      <c r="E321" s="2">
        <v>1098.477671292761</v>
      </c>
      <c r="F321" s="2">
        <v>2503.2129970951423</v>
      </c>
      <c r="G321" s="2">
        <v>2326.9816078993113</v>
      </c>
      <c r="H321" s="2">
        <v>15152.215190737996</v>
      </c>
      <c r="I321" s="2">
        <v>205.63355487506632</v>
      </c>
      <c r="J321" s="2">
        <v>457.0559143233254</v>
      </c>
      <c r="K321" s="2">
        <v>928.8459677723846</v>
      </c>
      <c r="L321" s="2">
        <v>3614.4411939510192</v>
      </c>
      <c r="M321" s="2">
        <v>113.10018822926091</v>
      </c>
      <c r="N321" s="2">
        <v>334.0892960508354</v>
      </c>
      <c r="O321" s="2">
        <v>39.441451179425208</v>
      </c>
      <c r="P321" s="1">
        <v>1.0017000000000031</v>
      </c>
      <c r="Q321" s="2">
        <f>(B321*0.1)/P321</f>
        <v>4.9125989909144545</v>
      </c>
      <c r="R321" s="2">
        <f>(C321*0.1)/P321</f>
        <v>0.75611982164734537</v>
      </c>
      <c r="S321" s="2">
        <f>(D321*0.1)/P321</f>
        <v>0.14393879931900316</v>
      </c>
      <c r="T321" s="2">
        <f>(E321*0.1)/P321</f>
        <v>109.66134284643682</v>
      </c>
      <c r="U321" s="2">
        <f>(F321*0.1)/P321</f>
        <v>249.89647570082207</v>
      </c>
      <c r="V321" s="2">
        <f>(G321*0.1)/P321</f>
        <v>232.30324527296636</v>
      </c>
      <c r="W321" s="2">
        <f>(H321*0.1)/P321</f>
        <v>1512.6500140499102</v>
      </c>
      <c r="X321" s="2">
        <f>(I321*0.1)/P321</f>
        <v>20.528457110418856</v>
      </c>
      <c r="Y321" s="2">
        <f>(J321*0.1)/P321</f>
        <v>45.628023791886193</v>
      </c>
      <c r="Z321" s="2">
        <f>(K321*0.1)/P321</f>
        <v>92.726960943633998</v>
      </c>
      <c r="AA321" s="2">
        <f>(L321*0.1)/P321</f>
        <v>360.83070719287292</v>
      </c>
      <c r="AB321" s="2">
        <f>(M321*0.1)/P321</f>
        <v>11.29082442140966</v>
      </c>
      <c r="AC321" s="2">
        <f>(N321*0.1)/P321</f>
        <v>33.352230812701848</v>
      </c>
      <c r="AD321" s="2">
        <f>(O321*0.1)/P321</f>
        <v>3.937451450476698</v>
      </c>
    </row>
    <row r="322" spans="1:32">
      <c r="A322" s="1" t="s">
        <v>365</v>
      </c>
      <c r="B322" s="2">
        <v>78.649313418043434</v>
      </c>
      <c r="C322" s="2">
        <v>10.722358189666293</v>
      </c>
      <c r="D322" s="2">
        <v>2.878103569779757</v>
      </c>
      <c r="E322" s="2">
        <v>1487.647718234686</v>
      </c>
      <c r="F322" s="2">
        <v>3409.9027066621488</v>
      </c>
      <c r="G322" s="2">
        <v>3220.0488530977605</v>
      </c>
      <c r="H322" s="2">
        <v>21189.077015747287</v>
      </c>
      <c r="I322" s="2">
        <v>286.40540473687901</v>
      </c>
      <c r="J322" s="2">
        <v>623.34896155809588</v>
      </c>
      <c r="K322" s="2">
        <v>1307.1485629027659</v>
      </c>
      <c r="L322" s="2">
        <v>5636.4086342880155</v>
      </c>
      <c r="M322" s="2">
        <v>147.53478303584097</v>
      </c>
      <c r="N322" s="2">
        <v>469.22797200699966</v>
      </c>
      <c r="O322" s="2">
        <v>57.740762365320606</v>
      </c>
      <c r="P322" s="1">
        <v>1.5097999999999985</v>
      </c>
      <c r="Q322" s="2">
        <f>(B322*0.1)/P322</f>
        <v>5.2092537699061809</v>
      </c>
      <c r="R322" s="2">
        <f>(C322*0.1)/P322</f>
        <v>0.71018401044286028</v>
      </c>
      <c r="S322" s="2">
        <f>(D322*0.1)/P322</f>
        <v>0.19062813417537156</v>
      </c>
      <c r="T322" s="2">
        <f>(E322*0.1)/P322</f>
        <v>98.532767137017331</v>
      </c>
      <c r="U322" s="2">
        <f>(F322*0.1)/P322</f>
        <v>225.85128537966301</v>
      </c>
      <c r="V322" s="2">
        <f>(G322*0.1)/P322</f>
        <v>213.27651696236347</v>
      </c>
      <c r="W322" s="2">
        <f>(H322*0.1)/P322</f>
        <v>1403.4360190586376</v>
      </c>
      <c r="X322" s="2">
        <f>(I322*0.1)/P322</f>
        <v>18.969757897528105</v>
      </c>
      <c r="Y322" s="2">
        <f>(J322*0.1)/P322</f>
        <v>41.286856640488573</v>
      </c>
      <c r="Z322" s="2">
        <f>(K322*0.1)/P322</f>
        <v>86.577597224981275</v>
      </c>
      <c r="AA322" s="2">
        <f>(L322*0.1)/P322</f>
        <v>373.32154154775611</v>
      </c>
      <c r="AB322" s="2">
        <f>(M322*0.1)/P322</f>
        <v>9.7718097122692491</v>
      </c>
      <c r="AC322" s="2">
        <f>(N322*0.1)/P322</f>
        <v>31.078816532454638</v>
      </c>
      <c r="AD322" s="2">
        <f>(O322*0.1)/P322</f>
        <v>3.8243980901656287</v>
      </c>
    </row>
    <row r="323" spans="1:32">
      <c r="A323" s="1" t="s">
        <v>366</v>
      </c>
      <c r="B323" s="2">
        <v>103.49187302134887</v>
      </c>
      <c r="C323" s="2">
        <v>14.34173326426003</v>
      </c>
      <c r="D323" s="2">
        <v>5.9350733441428449</v>
      </c>
      <c r="E323" s="2">
        <v>2041.5192169730944</v>
      </c>
      <c r="F323" s="2">
        <v>4559.9288023418621</v>
      </c>
      <c r="G323" s="2">
        <v>4160.306002067372</v>
      </c>
      <c r="H323" s="2">
        <v>27819.413467298491</v>
      </c>
      <c r="I323" s="2">
        <v>381.95359139496981</v>
      </c>
      <c r="J323" s="2">
        <v>825.25219192469035</v>
      </c>
      <c r="K323" s="2">
        <v>1729.7142867584321</v>
      </c>
      <c r="L323" s="2">
        <v>7531.1021924229944</v>
      </c>
      <c r="M323" s="2">
        <v>169.59993433300644</v>
      </c>
      <c r="N323" s="2">
        <v>646.19649855788293</v>
      </c>
      <c r="O323" s="2">
        <v>69.684980490784824</v>
      </c>
      <c r="P323" s="1">
        <v>2.0093999999999994</v>
      </c>
      <c r="Q323" s="2">
        <f>(B323*0.1)/P323</f>
        <v>5.1503868329525675</v>
      </c>
      <c r="R323" s="2">
        <f>(C323*0.1)/P323</f>
        <v>0.71373212223848082</v>
      </c>
      <c r="S323" s="2">
        <f>(D323*0.1)/P323</f>
        <v>0.29536544959405031</v>
      </c>
      <c r="T323" s="2">
        <f>(E323*0.1)/P323</f>
        <v>101.59844814238555</v>
      </c>
      <c r="U323" s="2">
        <f>(F323*0.1)/P323</f>
        <v>226.92986972936518</v>
      </c>
      <c r="V323" s="2">
        <f>(G323*0.1)/P323</f>
        <v>207.04220175511961</v>
      </c>
      <c r="W323" s="2">
        <f>(H323*0.1)/P323</f>
        <v>1384.4636940031103</v>
      </c>
      <c r="X323" s="2">
        <f>(I323*0.1)/P323</f>
        <v>19.008340370009449</v>
      </c>
      <c r="Y323" s="2">
        <f>(J323*0.1)/P323</f>
        <v>41.069582558210939</v>
      </c>
      <c r="Z323" s="2">
        <f>(K323*0.1)/P323</f>
        <v>86.081133012761654</v>
      </c>
      <c r="AA323" s="2">
        <f>(L323*0.1)/P323</f>
        <v>374.79357979610819</v>
      </c>
      <c r="AB323" s="2">
        <f>(M323*0.1)/P323</f>
        <v>8.4403271789094507</v>
      </c>
      <c r="AC323" s="2">
        <f>(N323*0.1)/P323</f>
        <v>32.158679135955168</v>
      </c>
      <c r="AD323" s="2">
        <f>(O323*0.1)/P323</f>
        <v>3.4679496611319225</v>
      </c>
    </row>
    <row r="324" spans="1:32">
      <c r="A324" s="1" t="s">
        <v>367</v>
      </c>
      <c r="B324" s="2">
        <v>134.62327529238988</v>
      </c>
      <c r="C324" s="2">
        <v>18.531440468058921</v>
      </c>
      <c r="D324" s="2">
        <v>5.3593998265859772</v>
      </c>
      <c r="E324" s="2">
        <v>2723.3082918383311</v>
      </c>
      <c r="F324" s="2">
        <v>6118.3154862361307</v>
      </c>
      <c r="G324" s="2">
        <v>5683.0579029934115</v>
      </c>
      <c r="H324" s="2">
        <v>37296.569049472899</v>
      </c>
      <c r="I324" s="2">
        <v>516.04037478333964</v>
      </c>
      <c r="J324" s="2">
        <v>1089.2632620092033</v>
      </c>
      <c r="K324" s="2">
        <v>2339.5123020899036</v>
      </c>
      <c r="L324" s="2">
        <v>9716.0245610946968</v>
      </c>
      <c r="M324" s="2">
        <v>234.99426398074064</v>
      </c>
      <c r="N324" s="2">
        <v>887.46859744492144</v>
      </c>
      <c r="O324" s="2">
        <v>98.251724611877677</v>
      </c>
      <c r="P324" s="1">
        <v>2.5205999999999982</v>
      </c>
      <c r="Q324" s="2">
        <f>(B324*0.1)/P324</f>
        <v>5.3409218159323171</v>
      </c>
      <c r="R324" s="2">
        <f>(C324*0.1)/P324</f>
        <v>0.73519957423069648</v>
      </c>
      <c r="S324" s="2">
        <f>(D324*0.1)/P324</f>
        <v>0.21262397153796642</v>
      </c>
      <c r="T324" s="2">
        <f>(E324*0.1)/P324</f>
        <v>108.04206505745987</v>
      </c>
      <c r="U324" s="2">
        <f>(F324*0.1)/P324</f>
        <v>242.73250361961976</v>
      </c>
      <c r="V324" s="2">
        <f>(G324*0.1)/P324</f>
        <v>225.46448873258018</v>
      </c>
      <c r="W324" s="2">
        <f>(H324*0.1)/P324</f>
        <v>1479.6702788809382</v>
      </c>
      <c r="X324" s="2">
        <f>(I324*0.1)/P324</f>
        <v>20.472918145812109</v>
      </c>
      <c r="Y324" s="2">
        <f>(J324*0.1)/P324</f>
        <v>43.214443466206625</v>
      </c>
      <c r="Z324" s="2">
        <f>(K324*0.1)/P324</f>
        <v>92.815690791474466</v>
      </c>
      <c r="AA324" s="2">
        <f>(L324*0.1)/P324</f>
        <v>385.46475288005649</v>
      </c>
      <c r="AB324" s="2">
        <f>(M324*0.1)/P324</f>
        <v>9.3229494557145447</v>
      </c>
      <c r="AC324" s="2">
        <f>(N324*0.1)/P324</f>
        <v>35.208624829204247</v>
      </c>
      <c r="AD324" s="2">
        <f>(O324*0.1)/P324</f>
        <v>3.8979498774846371</v>
      </c>
    </row>
    <row r="325" spans="1:32" s="68" customFormat="1"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</row>
    <row r="326" spans="1:32">
      <c r="A326" s="1" t="s">
        <v>368</v>
      </c>
      <c r="B326" s="2">
        <v>1.1000000000000001</v>
      </c>
      <c r="C326" s="2">
        <v>0.2</v>
      </c>
      <c r="D326" s="2">
        <v>2</v>
      </c>
      <c r="E326" s="2">
        <v>0.4</v>
      </c>
      <c r="F326" s="2">
        <v>1</v>
      </c>
      <c r="G326" s="2">
        <v>0.4</v>
      </c>
      <c r="H326" s="2">
        <v>2.2000000000000002</v>
      </c>
      <c r="I326" s="2">
        <v>0.1</v>
      </c>
      <c r="J326" s="2">
        <v>1.8</v>
      </c>
      <c r="K326" s="2">
        <v>1.2</v>
      </c>
      <c r="L326" s="2">
        <v>8.5</v>
      </c>
      <c r="M326" s="2">
        <v>2.4</v>
      </c>
      <c r="N326" s="2">
        <v>1.1000000000000001</v>
      </c>
      <c r="O326" s="2">
        <v>0.9</v>
      </c>
      <c r="P326" s="1"/>
    </row>
    <row r="327" spans="1:32">
      <c r="P327" s="1"/>
      <c r="Q327" s="62" t="s">
        <v>369</v>
      </c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</row>
    <row r="328" spans="1:32">
      <c r="P328" s="1"/>
      <c r="Q328" s="65" t="s">
        <v>1</v>
      </c>
      <c r="R328" s="65" t="s">
        <v>2</v>
      </c>
      <c r="S328" s="65" t="s">
        <v>3</v>
      </c>
      <c r="T328" s="65" t="s">
        <v>4</v>
      </c>
      <c r="U328" s="65" t="s">
        <v>5</v>
      </c>
      <c r="V328" s="65" t="s">
        <v>6</v>
      </c>
      <c r="W328" s="65" t="s">
        <v>7</v>
      </c>
      <c r="X328" s="65" t="s">
        <v>8</v>
      </c>
      <c r="Y328" s="65" t="s">
        <v>9</v>
      </c>
      <c r="Z328" s="65" t="s">
        <v>11</v>
      </c>
      <c r="AA328" s="65" t="s">
        <v>10</v>
      </c>
      <c r="AB328" s="65" t="s">
        <v>12</v>
      </c>
      <c r="AC328" s="65" t="s">
        <v>13</v>
      </c>
      <c r="AD328" s="65" t="s">
        <v>14</v>
      </c>
    </row>
    <row r="329" spans="1:32" s="71" customFormat="1" ht="15">
      <c r="Q329" s="72">
        <v>10.8</v>
      </c>
      <c r="R329" s="72">
        <v>0.81699999999999995</v>
      </c>
      <c r="S329" s="72">
        <v>0.44740000000000002</v>
      </c>
      <c r="T329" s="72">
        <v>132.80000000000001</v>
      </c>
      <c r="U329" s="72">
        <v>357.6</v>
      </c>
      <c r="V329" s="72">
        <v>352</v>
      </c>
      <c r="W329" s="72">
        <v>1757</v>
      </c>
      <c r="X329" s="72">
        <v>27.76</v>
      </c>
      <c r="Y329" s="72">
        <v>75.400000000000006</v>
      </c>
      <c r="Z329" s="72">
        <v>117.7</v>
      </c>
      <c r="AA329" s="72">
        <v>485.3</v>
      </c>
      <c r="AB329" s="72">
        <v>31.6</v>
      </c>
      <c r="AC329" s="72">
        <v>45.3</v>
      </c>
      <c r="AD329" s="72">
        <v>4.95</v>
      </c>
    </row>
    <row r="330" spans="1:32" s="71" customFormat="1" ht="15"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</row>
    <row r="331" spans="1:32" s="71" customFormat="1" ht="15"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</row>
    <row r="332" spans="1:32" s="71" customFormat="1" ht="15"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3" t="s">
        <v>370</v>
      </c>
    </row>
    <row r="333" spans="1:32" s="71" customFormat="1" ht="15"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 t="s">
        <v>371</v>
      </c>
      <c r="Q333" s="71">
        <f>Q321/Q$329</f>
        <v>0.45487027693652354</v>
      </c>
      <c r="R333" s="71">
        <f>R321/R$329</f>
        <v>0.92548325783028818</v>
      </c>
      <c r="S333" s="71">
        <f>S321/S$329</f>
        <v>0.32172284157130793</v>
      </c>
      <c r="T333" s="71">
        <f t="shared" ref="T333:AD336" si="166">T321/T$329</f>
        <v>0.82576312384365069</v>
      </c>
      <c r="U333" s="71">
        <f t="shared" si="166"/>
        <v>0.69881564793294759</v>
      </c>
      <c r="V333" s="71">
        <f t="shared" si="166"/>
        <v>0.6599524013436544</v>
      </c>
      <c r="W333" s="71">
        <f t="shared" si="166"/>
        <v>0.86092772569716003</v>
      </c>
      <c r="X333" s="71">
        <f t="shared" si="166"/>
        <v>0.73949773452517487</v>
      </c>
      <c r="Y333" s="71">
        <f t="shared" si="166"/>
        <v>0.60514620413642162</v>
      </c>
      <c r="Z333" s="71">
        <f t="shared" si="166"/>
        <v>0.78782464692977061</v>
      </c>
      <c r="AA333" s="71">
        <f t="shared" si="166"/>
        <v>0.74352092971949912</v>
      </c>
      <c r="AB333" s="71">
        <f t="shared" si="166"/>
        <v>0.35730457029777402</v>
      </c>
      <c r="AC333" s="71">
        <f t="shared" si="166"/>
        <v>0.73625233582123284</v>
      </c>
      <c r="AD333" s="71">
        <f t="shared" si="166"/>
        <v>0.79544473747003996</v>
      </c>
    </row>
    <row r="334" spans="1:32">
      <c r="P334" s="2" t="s">
        <v>372</v>
      </c>
      <c r="Q334" s="71">
        <f t="shared" ref="Q334:AA336" si="167">Q322/Q$329</f>
        <v>0.48233831202835004</v>
      </c>
      <c r="R334" s="71">
        <f t="shared" si="167"/>
        <v>0.86925827471586337</v>
      </c>
      <c r="S334" s="71">
        <f t="shared" si="167"/>
        <v>0.42607987075407139</v>
      </c>
      <c r="T334" s="71">
        <f t="shared" si="167"/>
        <v>0.74196360795946781</v>
      </c>
      <c r="U334" s="71">
        <f t="shared" si="167"/>
        <v>0.63157518282903524</v>
      </c>
      <c r="V334" s="71">
        <f t="shared" si="167"/>
        <v>0.60589919591580532</v>
      </c>
      <c r="W334" s="71">
        <f t="shared" si="167"/>
        <v>0.79876836599808632</v>
      </c>
      <c r="X334" s="71">
        <f t="shared" si="167"/>
        <v>0.68334862743256852</v>
      </c>
      <c r="Y334" s="71">
        <f t="shared" si="167"/>
        <v>0.54757104297730197</v>
      </c>
      <c r="Z334" s="71">
        <f t="shared" si="167"/>
        <v>0.73557856605761485</v>
      </c>
      <c r="AA334" s="71">
        <f>AA322/AA$329</f>
        <v>0.76925930671287057</v>
      </c>
      <c r="AB334" s="71">
        <f t="shared" si="166"/>
        <v>0.30923448456548253</v>
      </c>
      <c r="AC334" s="71">
        <f t="shared" si="166"/>
        <v>0.68606659012041149</v>
      </c>
      <c r="AD334" s="71">
        <f t="shared" si="166"/>
        <v>0.77260567478093511</v>
      </c>
    </row>
    <row r="335" spans="1:32">
      <c r="P335" s="2" t="s">
        <v>373</v>
      </c>
      <c r="Q335" s="71">
        <f t="shared" si="167"/>
        <v>0.47688766971783031</v>
      </c>
      <c r="R335" s="71">
        <f t="shared" si="167"/>
        <v>0.87360112881087004</v>
      </c>
      <c r="S335" s="71">
        <v>0.66</v>
      </c>
      <c r="T335" s="71">
        <f t="shared" si="167"/>
        <v>0.7650485552890478</v>
      </c>
      <c r="U335" s="71">
        <f t="shared" si="167"/>
        <v>0.63459135830359381</v>
      </c>
      <c r="V335" s="71">
        <f t="shared" si="167"/>
        <v>0.58818807316795341</v>
      </c>
      <c r="W335" s="71">
        <f t="shared" si="167"/>
        <v>0.78797022993916355</v>
      </c>
      <c r="X335" s="71">
        <f t="shared" si="167"/>
        <v>0.68473848595134901</v>
      </c>
      <c r="Y335" s="71">
        <f t="shared" si="167"/>
        <v>0.54468942384895136</v>
      </c>
      <c r="Z335" s="71">
        <f t="shared" si="167"/>
        <v>0.73136051837520522</v>
      </c>
      <c r="AA335" s="71">
        <f t="shared" si="167"/>
        <v>0.77229256088215159</v>
      </c>
      <c r="AB335" s="71">
        <f t="shared" si="166"/>
        <v>0.26709896135789402</v>
      </c>
      <c r="AC335" s="71">
        <f t="shared" si="166"/>
        <v>0.70990461668775207</v>
      </c>
      <c r="AD335" s="71">
        <f t="shared" si="166"/>
        <v>0.70059589113776211</v>
      </c>
    </row>
    <row r="336" spans="1:32">
      <c r="P336" s="2" t="s">
        <v>374</v>
      </c>
      <c r="Q336" s="71">
        <f t="shared" si="167"/>
        <v>0.49452979777151079</v>
      </c>
      <c r="R336" s="71">
        <f t="shared" si="167"/>
        <v>0.89987707984173382</v>
      </c>
      <c r="S336" s="71">
        <f t="shared" si="167"/>
        <v>0.47524356624489583</v>
      </c>
      <c r="T336" s="71">
        <f t="shared" si="167"/>
        <v>0.81356976699894468</v>
      </c>
      <c r="U336" s="71">
        <f t="shared" si="167"/>
        <v>0.67878216895866816</v>
      </c>
      <c r="V336" s="71">
        <f t="shared" si="167"/>
        <v>0.6405241157175573</v>
      </c>
      <c r="W336" s="71">
        <f t="shared" si="167"/>
        <v>0.84215724466758013</v>
      </c>
      <c r="X336" s="71">
        <f t="shared" si="167"/>
        <v>0.73749705136210764</v>
      </c>
      <c r="Y336" s="71">
        <f t="shared" si="167"/>
        <v>0.57313585498947772</v>
      </c>
      <c r="Z336" s="71">
        <f t="shared" si="167"/>
        <v>0.78857851139740409</v>
      </c>
      <c r="AA336" s="71">
        <f t="shared" si="167"/>
        <v>0.79428137828159173</v>
      </c>
      <c r="AB336" s="71">
        <f t="shared" si="166"/>
        <v>0.29503004606691596</v>
      </c>
      <c r="AC336" s="71">
        <f t="shared" si="166"/>
        <v>0.77723233618552423</v>
      </c>
      <c r="AD336" s="71">
        <f t="shared" si="166"/>
        <v>0.78746462171406806</v>
      </c>
      <c r="AF336" s="71"/>
    </row>
    <row r="341" spans="16:25">
      <c r="V341" s="74" t="s">
        <v>375</v>
      </c>
      <c r="W341" s="75"/>
      <c r="X341" s="76" t="s">
        <v>376</v>
      </c>
      <c r="Y341" s="66"/>
    </row>
    <row r="342" spans="16:25">
      <c r="V342" s="77" t="s">
        <v>13</v>
      </c>
      <c r="W342" s="1">
        <f>AVERAGE(AC333:AC336)</f>
        <v>0.72736396970373018</v>
      </c>
      <c r="X342" s="78">
        <f>W342*100</f>
        <v>72.736396970373022</v>
      </c>
    </row>
    <row r="343" spans="16:25">
      <c r="V343" s="77" t="s">
        <v>2</v>
      </c>
      <c r="W343" s="1">
        <f>AVERAGE(R333:R336)</f>
        <v>0.89205493529968882</v>
      </c>
      <c r="X343" s="78">
        <f t="shared" ref="X343:X355" si="168">W343*100</f>
        <v>89.205493529968876</v>
      </c>
    </row>
    <row r="344" spans="16:25">
      <c r="V344" s="77" t="s">
        <v>8</v>
      </c>
      <c r="W344" s="1">
        <f>AVERAGE(X333:X336)</f>
        <v>0.71127047481780004</v>
      </c>
      <c r="X344" s="78">
        <f t="shared" si="168"/>
        <v>71.127047481780011</v>
      </c>
    </row>
    <row r="345" spans="16:25">
      <c r="V345" s="77" t="s">
        <v>6</v>
      </c>
      <c r="W345" s="1">
        <f>AVERAGE(V333:V336)</f>
        <v>0.62364094653624258</v>
      </c>
      <c r="X345" s="78">
        <f t="shared" si="168"/>
        <v>62.364094653624257</v>
      </c>
    </row>
    <row r="346" spans="16:25">
      <c r="V346" s="77" t="s">
        <v>11</v>
      </c>
      <c r="W346" s="1">
        <f>AVERAGE(Z333:Z336)</f>
        <v>0.76083556068999869</v>
      </c>
      <c r="X346" s="78">
        <f t="shared" si="168"/>
        <v>76.083556068999869</v>
      </c>
    </row>
    <row r="347" spans="16:25">
      <c r="P347" s="1"/>
      <c r="V347" s="77" t="s">
        <v>3</v>
      </c>
      <c r="W347" s="71">
        <f>S323/S$329</f>
        <v>0.66018205094781024</v>
      </c>
      <c r="X347" s="78">
        <f t="shared" si="168"/>
        <v>66.018205094781024</v>
      </c>
    </row>
    <row r="348" spans="16:25">
      <c r="P348" s="1"/>
      <c r="V348" s="77" t="s">
        <v>7</v>
      </c>
      <c r="W348" s="1">
        <f>AVERAGE(W333:W336)</f>
        <v>0.82245589157549748</v>
      </c>
      <c r="X348" s="78">
        <f t="shared" si="168"/>
        <v>82.245589157549745</v>
      </c>
    </row>
    <row r="349" spans="16:25">
      <c r="P349" s="1"/>
      <c r="V349" s="77" t="s">
        <v>1</v>
      </c>
      <c r="W349" s="1">
        <f>AVERAGE(Q333:Q336)</f>
        <v>0.4771565141135537</v>
      </c>
      <c r="X349" s="78">
        <f t="shared" si="168"/>
        <v>47.715651411355367</v>
      </c>
    </row>
    <row r="350" spans="16:25">
      <c r="V350" s="77" t="s">
        <v>9</v>
      </c>
      <c r="W350" s="1">
        <f>AVERAGE(Y333:Y336)</f>
        <v>0.56763563148803819</v>
      </c>
      <c r="X350" s="78">
        <f t="shared" si="168"/>
        <v>56.763563148803819</v>
      </c>
    </row>
    <row r="351" spans="16:25">
      <c r="V351" s="77" t="s">
        <v>4</v>
      </c>
      <c r="W351" s="1">
        <f>AVERAGE(T333:T336)</f>
        <v>0.78658626352277772</v>
      </c>
      <c r="X351" s="78">
        <f t="shared" si="168"/>
        <v>78.658626352277778</v>
      </c>
    </row>
    <row r="352" spans="16:25">
      <c r="V352" s="77" t="s">
        <v>14</v>
      </c>
      <c r="W352" s="1">
        <f>AVERAGE(AD333:AD336)</f>
        <v>0.76402773127570134</v>
      </c>
      <c r="X352" s="78">
        <f t="shared" si="168"/>
        <v>76.402773127570129</v>
      </c>
    </row>
    <row r="353" spans="16:24">
      <c r="P353" s="1"/>
      <c r="V353" s="77" t="s">
        <v>12</v>
      </c>
      <c r="W353" s="1">
        <f>AVERAGE(AB333:AB336)</f>
        <v>0.30716701557201664</v>
      </c>
      <c r="X353" s="78">
        <f t="shared" si="168"/>
        <v>30.716701557201663</v>
      </c>
    </row>
    <row r="354" spans="16:24">
      <c r="P354" s="1"/>
      <c r="V354" s="77" t="s">
        <v>5</v>
      </c>
      <c r="W354" s="1">
        <f>AVERAGE(U333:U336)</f>
        <v>0.66094108950606123</v>
      </c>
      <c r="X354" s="78">
        <f t="shared" si="168"/>
        <v>66.094108950606127</v>
      </c>
    </row>
    <row r="355" spans="16:24">
      <c r="P355" s="1"/>
      <c r="V355" s="79" t="s">
        <v>10</v>
      </c>
      <c r="W355" s="80">
        <f>AVERAGE(AA333:AA336)</f>
        <v>0.76983854389902828</v>
      </c>
      <c r="X355" s="81">
        <f t="shared" si="168"/>
        <v>76.983854389902831</v>
      </c>
    </row>
    <row r="356" spans="16:24">
      <c r="P356" s="1"/>
    </row>
  </sheetData>
  <mergeCells count="6">
    <mergeCell ref="A1:G1"/>
    <mergeCell ref="A2:G2"/>
    <mergeCell ref="Q2:S2"/>
    <mergeCell ref="A3:F3"/>
    <mergeCell ref="Q327:AD327"/>
    <mergeCell ref="V341:W34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AA9AA-A6D8-4739-9756-A83F78803C99}">
  <dimension ref="A1:W45"/>
  <sheetViews>
    <sheetView workbookViewId="0">
      <selection activeCell="P10" sqref="P10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16">
        <v>174.53648719336346</v>
      </c>
      <c r="C2" s="3">
        <v>3.8962913466522733</v>
      </c>
      <c r="D2" s="2">
        <v>26.058319457400085</v>
      </c>
      <c r="E2" s="2">
        <v>12.525662108267444</v>
      </c>
      <c r="F2" s="16">
        <v>214.93719398564707</v>
      </c>
      <c r="G2" s="16">
        <v>210.19361366334417</v>
      </c>
      <c r="H2" s="3">
        <v>2.7745778912259782</v>
      </c>
      <c r="I2" s="3">
        <v>3.7074848778911758</v>
      </c>
      <c r="J2" s="5">
        <v>109.6232635996451</v>
      </c>
      <c r="K2" s="2">
        <v>114.95507055070291</v>
      </c>
      <c r="L2" s="16">
        <v>30.374222673602947</v>
      </c>
      <c r="M2" s="16">
        <v>21.110324571845737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2">
        <v>150.75237716365922</v>
      </c>
      <c r="C3" s="2">
        <v>11.879209602592468</v>
      </c>
      <c r="D3" s="16">
        <v>27.678953384407365</v>
      </c>
      <c r="E3" s="3">
        <v>5.0012673769532814</v>
      </c>
      <c r="F3" s="2">
        <v>22.231498751316433</v>
      </c>
      <c r="G3" s="2">
        <v>10.525119899178403</v>
      </c>
      <c r="H3" s="3">
        <v>2.9747962202756089</v>
      </c>
      <c r="I3" s="3">
        <v>4.3755257369849758</v>
      </c>
      <c r="J3" s="2">
        <v>42.180972738022085</v>
      </c>
      <c r="K3" s="2">
        <v>135.30165639811258</v>
      </c>
      <c r="L3" s="2">
        <v>25.307229274671055</v>
      </c>
      <c r="M3" s="2">
        <v>14.039745071422335</v>
      </c>
    </row>
    <row r="4" spans="1:23">
      <c r="A4" s="1">
        <f t="shared" si="0"/>
        <v>15</v>
      </c>
      <c r="B4" s="3">
        <v>13.401653255974068</v>
      </c>
      <c r="C4" s="2">
        <v>10.443036864713132</v>
      </c>
      <c r="D4" s="3">
        <v>7.6050712499470112</v>
      </c>
      <c r="E4" s="2">
        <v>15.670458818429365</v>
      </c>
      <c r="F4" s="3">
        <v>4.7564216235693282</v>
      </c>
      <c r="G4" s="3">
        <v>3.1566319085749908</v>
      </c>
      <c r="H4" s="3">
        <v>6.9611038629743964</v>
      </c>
      <c r="I4" s="3">
        <v>3.4617395106489828</v>
      </c>
      <c r="J4" s="5">
        <v>127.4471843719914</v>
      </c>
      <c r="K4" s="16">
        <v>136.52490746011446</v>
      </c>
      <c r="L4" s="2">
        <v>17.899644713053423</v>
      </c>
      <c r="M4" s="3">
        <v>1.0319615976824277</v>
      </c>
    </row>
    <row r="5" spans="1:23">
      <c r="A5" s="1">
        <f t="shared" si="0"/>
        <v>20</v>
      </c>
      <c r="B5" s="3">
        <v>4.3592306098576925</v>
      </c>
      <c r="C5" s="16">
        <v>28.9</v>
      </c>
      <c r="D5" s="2">
        <v>11.247381483528386</v>
      </c>
      <c r="E5" s="3">
        <v>3.7843425328138451</v>
      </c>
      <c r="F5" s="3">
        <v>2.9631409923403611</v>
      </c>
      <c r="G5" s="3">
        <v>4.614861616257647</v>
      </c>
      <c r="H5" s="3">
        <v>2.9283812821656414</v>
      </c>
      <c r="I5" s="17">
        <v>5.2811277009460182</v>
      </c>
      <c r="J5" s="23">
        <v>128.77631247207725</v>
      </c>
      <c r="K5" s="3">
        <v>35</v>
      </c>
      <c r="L5" s="2">
        <v>10.107676885733266</v>
      </c>
      <c r="M5" s="6">
        <v>6.7000781206432096</v>
      </c>
    </row>
    <row r="6" spans="1:23">
      <c r="A6" s="1">
        <f t="shared" si="0"/>
        <v>25</v>
      </c>
      <c r="B6" s="2">
        <v>20.294931046451907</v>
      </c>
      <c r="C6" s="2">
        <v>11.48618303573444</v>
      </c>
      <c r="D6" s="2">
        <v>12.29395938018015</v>
      </c>
      <c r="E6" s="2">
        <v>13.15095998376324</v>
      </c>
      <c r="F6" s="3">
        <v>7.2234234197343046</v>
      </c>
      <c r="G6" s="3">
        <v>4.8137839120834736</v>
      </c>
      <c r="H6" s="3">
        <v>2.2919206998783008</v>
      </c>
      <c r="I6" s="3">
        <v>5.106695642343329</v>
      </c>
      <c r="J6" s="5">
        <v>103.85975207774067</v>
      </c>
      <c r="K6" s="2">
        <v>1.2928093349416887</v>
      </c>
      <c r="L6" s="3">
        <v>5.5493251303614732</v>
      </c>
      <c r="M6" s="3">
        <v>4.0175185062387406</v>
      </c>
    </row>
    <row r="7" spans="1:23">
      <c r="A7" s="1">
        <f t="shared" si="0"/>
        <v>30</v>
      </c>
      <c r="B7" s="3">
        <v>3.512685992019255</v>
      </c>
      <c r="C7" s="2">
        <v>10.16011704936777</v>
      </c>
      <c r="D7" s="2">
        <v>11.4854264528363</v>
      </c>
      <c r="E7" s="3">
        <v>5.0464528798145194</v>
      </c>
      <c r="F7" s="3">
        <v>5.805513063992251</v>
      </c>
      <c r="G7" s="2">
        <v>11.325084545969759</v>
      </c>
      <c r="H7" s="3">
        <v>7.5048787812671467</v>
      </c>
      <c r="I7" s="3">
        <v>4.0116379523656738</v>
      </c>
      <c r="J7" s="2">
        <v>67.153385294317886</v>
      </c>
      <c r="K7" s="2">
        <v>22.809168602464911</v>
      </c>
      <c r="L7" s="3">
        <v>1.9472161615357275</v>
      </c>
      <c r="M7" s="3">
        <v>4.8121160575596793</v>
      </c>
    </row>
    <row r="8" spans="1:23">
      <c r="A8" s="1">
        <f t="shared" si="0"/>
        <v>35</v>
      </c>
      <c r="B8" s="2">
        <v>9.4211836455626408</v>
      </c>
      <c r="C8" s="2">
        <v>12.681935718250747</v>
      </c>
      <c r="D8" s="3">
        <v>4.7542790460127673</v>
      </c>
      <c r="E8" s="3">
        <v>1.8890549737459981</v>
      </c>
      <c r="F8" s="3">
        <v>1.8041301092935347</v>
      </c>
      <c r="G8" s="3">
        <v>4.3628608384118879</v>
      </c>
      <c r="H8" s="17">
        <v>7.9541592201543203</v>
      </c>
      <c r="I8" s="3">
        <v>3.0120688280062025</v>
      </c>
      <c r="J8" s="2">
        <v>48.427978156068079</v>
      </c>
      <c r="K8" s="3">
        <v>1.2</v>
      </c>
      <c r="L8" s="2">
        <v>10.258226397672953</v>
      </c>
      <c r="M8" s="3">
        <v>8.9475376460643812</v>
      </c>
    </row>
    <row r="9" spans="1:23">
      <c r="A9" s="1">
        <f t="shared" si="0"/>
        <v>40</v>
      </c>
      <c r="B9" s="2">
        <v>23.439210535877997</v>
      </c>
      <c r="C9" s="2">
        <v>10.862210939934972</v>
      </c>
      <c r="D9" s="3">
        <v>0.79858476595294525</v>
      </c>
      <c r="E9" s="3">
        <v>3.6021052147929478</v>
      </c>
      <c r="F9" s="3">
        <v>1.5535462427608584</v>
      </c>
      <c r="G9" s="3">
        <v>3.1084312234871341</v>
      </c>
      <c r="H9" s="3">
        <v>2.8918612027877719</v>
      </c>
      <c r="I9" s="3">
        <v>1.6766864836310478</v>
      </c>
      <c r="J9" s="2">
        <v>39.294562634188559</v>
      </c>
      <c r="K9" s="2">
        <v>2.6254517181173243</v>
      </c>
      <c r="L9" s="3">
        <v>3.0523058832166634</v>
      </c>
      <c r="M9" s="2">
        <v>11.680201521607673</v>
      </c>
    </row>
    <row r="10" spans="1:23">
      <c r="A10" s="1">
        <f t="shared" si="0"/>
        <v>45</v>
      </c>
      <c r="B10" s="3">
        <v>3.6953610673112358</v>
      </c>
      <c r="C10" s="3">
        <v>8.9448717962134463</v>
      </c>
      <c r="D10" s="3">
        <v>3.8909416297831392</v>
      </c>
      <c r="E10" s="3">
        <v>1.1223460216952601</v>
      </c>
      <c r="F10" s="3">
        <v>2.3843137220235247</v>
      </c>
      <c r="G10" s="4">
        <v>0.79243670022469026</v>
      </c>
      <c r="H10" s="3">
        <v>3.3869522176400042</v>
      </c>
      <c r="I10" s="3">
        <v>2.5417916609399525</v>
      </c>
      <c r="J10" s="2">
        <v>18.40262851687601</v>
      </c>
      <c r="K10" s="2">
        <v>1.6701000431195452</v>
      </c>
      <c r="L10" s="2">
        <v>15.581441735113476</v>
      </c>
      <c r="M10" s="3">
        <v>9.118636573013216</v>
      </c>
    </row>
    <row r="11" spans="1:23">
      <c r="A11" s="1">
        <f t="shared" si="0"/>
        <v>50</v>
      </c>
      <c r="B11" s="4">
        <v>0.53161497145743497</v>
      </c>
      <c r="C11" s="3">
        <v>5.7382413729749082</v>
      </c>
      <c r="D11" s="3">
        <v>0.21625645099113486</v>
      </c>
      <c r="E11" s="3">
        <v>2.2886392419698374</v>
      </c>
      <c r="F11" s="3">
        <v>3.4177370163288185</v>
      </c>
      <c r="G11" s="3">
        <v>1.4287960507960333</v>
      </c>
      <c r="H11" s="3">
        <v>1.8968176733017175</v>
      </c>
      <c r="I11" s="3">
        <v>1.9193202062343673</v>
      </c>
      <c r="J11" s="2">
        <v>2.3634605590289701</v>
      </c>
      <c r="K11" s="3">
        <v>0.358926817776345</v>
      </c>
      <c r="L11" s="2">
        <v>11.680834449551101</v>
      </c>
      <c r="M11" s="2">
        <v>11.428808448181544</v>
      </c>
    </row>
    <row r="12" spans="1:23">
      <c r="A12" s="1">
        <f t="shared" si="0"/>
        <v>55</v>
      </c>
      <c r="B12" s="3">
        <v>0.21521664891048856</v>
      </c>
      <c r="C12" s="3">
        <v>0.35586536339888097</v>
      </c>
      <c r="D12" s="3">
        <v>0.20488164390289365</v>
      </c>
      <c r="E12" s="16">
        <v>28.078323181235863</v>
      </c>
      <c r="F12" s="3">
        <v>1.8258897120697966</v>
      </c>
      <c r="G12" s="3">
        <v>1.4209139034275493</v>
      </c>
      <c r="H12" s="3">
        <v>2.4244497866402339</v>
      </c>
      <c r="I12" s="3">
        <v>1.8769636383748636</v>
      </c>
      <c r="J12" s="3">
        <v>5.7035944747893623</v>
      </c>
      <c r="K12" s="2" t="s">
        <v>15</v>
      </c>
      <c r="L12" s="3">
        <v>9.2642743249230612</v>
      </c>
      <c r="M12" s="3">
        <v>7.8862359364236729</v>
      </c>
    </row>
    <row r="13" spans="1:23">
      <c r="A13" s="1">
        <f t="shared" si="0"/>
        <v>60</v>
      </c>
      <c r="B13" s="4">
        <v>0.38089471948502146</v>
      </c>
      <c r="C13" s="3">
        <v>0.27738435542145712</v>
      </c>
      <c r="D13" s="4">
        <v>6.2707050694465818E-2</v>
      </c>
      <c r="E13" s="2">
        <v>22.737141407595548</v>
      </c>
      <c r="F13" s="3">
        <v>1.6245908714256831</v>
      </c>
      <c r="G13" s="3">
        <v>2.009181705514862</v>
      </c>
      <c r="H13" s="4">
        <v>0.74095385762152643</v>
      </c>
      <c r="I13" s="3">
        <v>1.469902186758691</v>
      </c>
      <c r="J13" s="2">
        <v>45.295444782340759</v>
      </c>
      <c r="K13" s="2" t="s">
        <v>15</v>
      </c>
      <c r="L13" s="3">
        <v>4.096838843308956</v>
      </c>
      <c r="M13" s="3">
        <v>2.9897573577461061</v>
      </c>
    </row>
    <row r="14" spans="1:23">
      <c r="A14" s="1">
        <f t="shared" si="0"/>
        <v>65</v>
      </c>
      <c r="B14" s="4">
        <v>0.28845356029147445</v>
      </c>
      <c r="C14" s="4">
        <v>0.61256205632446026</v>
      </c>
      <c r="D14" s="3">
        <v>0.12777455997660611</v>
      </c>
      <c r="E14" s="2">
        <v>15.242871531736013</v>
      </c>
      <c r="F14" s="3">
        <v>2.057116344159406</v>
      </c>
      <c r="G14" s="3">
        <v>6.953290850682718</v>
      </c>
      <c r="H14" s="4">
        <v>0.94487763649663281</v>
      </c>
      <c r="I14" s="3">
        <v>1.9504410273735482</v>
      </c>
      <c r="J14" s="3">
        <v>4.0999999999999996</v>
      </c>
      <c r="K14" s="2" t="s">
        <v>15</v>
      </c>
      <c r="L14" s="3">
        <v>3.1521732951390624</v>
      </c>
      <c r="M14" s="3">
        <v>3.5234986274375362</v>
      </c>
    </row>
    <row r="15" spans="1:23">
      <c r="A15" s="1">
        <f t="shared" si="0"/>
        <v>70</v>
      </c>
      <c r="B15" s="2">
        <v>55.400944919255465</v>
      </c>
      <c r="C15" s="3">
        <v>4.7184951906701276</v>
      </c>
      <c r="D15" s="3">
        <v>7.6236425156751039E-2</v>
      </c>
      <c r="E15" s="2">
        <v>10.471173156625598</v>
      </c>
      <c r="F15" s="2">
        <v>13.788329237441859</v>
      </c>
      <c r="G15" s="3">
        <v>2.7385826677835441</v>
      </c>
      <c r="H15" s="3">
        <v>1.3728416725814059</v>
      </c>
      <c r="I15" s="3">
        <v>0.55989876080321799</v>
      </c>
      <c r="J15" s="3">
        <v>0.6903415994426072</v>
      </c>
      <c r="K15" s="2" t="s">
        <v>15</v>
      </c>
      <c r="L15" s="3">
        <v>2.9580097049853689</v>
      </c>
      <c r="M15" s="3">
        <v>2.426335226883213</v>
      </c>
    </row>
    <row r="16" spans="1:23">
      <c r="A16" s="1">
        <f t="shared" si="0"/>
        <v>75</v>
      </c>
      <c r="B16" s="2">
        <v>10.321867538850576</v>
      </c>
      <c r="C16" s="3">
        <v>0.2119717835593094</v>
      </c>
      <c r="D16" s="2">
        <v>-4.1807981049805557E-2</v>
      </c>
      <c r="E16" s="3">
        <v>3.5587853353969865</v>
      </c>
      <c r="F16" s="2">
        <v>24.052673703700105</v>
      </c>
      <c r="G16" s="3">
        <v>1.9436979965649599</v>
      </c>
      <c r="H16" s="3">
        <v>1.2178425685835552</v>
      </c>
      <c r="I16" s="3">
        <v>0.63329259193276954</v>
      </c>
      <c r="J16" s="3">
        <v>1.1354852236963939</v>
      </c>
      <c r="K16" s="2" t="s">
        <v>15</v>
      </c>
      <c r="L16" s="3">
        <v>1.6336972452464351</v>
      </c>
      <c r="M16" s="2">
        <v>1.246974647681472</v>
      </c>
    </row>
    <row r="17" spans="1:13">
      <c r="A17" s="1">
        <f t="shared" si="0"/>
        <v>80</v>
      </c>
      <c r="B17" s="2" t="s">
        <v>15</v>
      </c>
      <c r="C17" s="3">
        <v>0.23831910416149704</v>
      </c>
      <c r="D17" s="3">
        <v>0.12562570804824186</v>
      </c>
      <c r="E17" s="3">
        <v>1.0507452491472871</v>
      </c>
      <c r="F17" s="2">
        <v>25.783003910143552</v>
      </c>
      <c r="G17" s="3">
        <v>1.9684462515887529</v>
      </c>
      <c r="H17" s="3">
        <v>1.476645007637154</v>
      </c>
      <c r="I17" s="3">
        <v>1.5258223275572695</v>
      </c>
      <c r="J17" s="2" t="s">
        <v>15</v>
      </c>
      <c r="K17" s="2" t="s">
        <v>15</v>
      </c>
      <c r="L17" s="4">
        <v>0.43022544649306393</v>
      </c>
      <c r="M17" s="4">
        <v>0.51309265111389413</v>
      </c>
    </row>
    <row r="18" spans="1:13">
      <c r="A18" s="1">
        <f t="shared" si="0"/>
        <v>85</v>
      </c>
      <c r="B18" s="2" t="s">
        <v>15</v>
      </c>
      <c r="C18" s="2">
        <v>0.12245471517595566</v>
      </c>
      <c r="D18" s="3">
        <v>0.32396332241621445</v>
      </c>
      <c r="E18" s="3">
        <v>3.2307585341708283</v>
      </c>
      <c r="F18" s="2">
        <v>15.516412845083222</v>
      </c>
      <c r="G18" s="3">
        <v>2.3360596164273986</v>
      </c>
      <c r="H18" s="3">
        <v>1.1112277693515413</v>
      </c>
      <c r="I18" s="3">
        <v>1.9598030225692942</v>
      </c>
      <c r="J18" s="2" t="s">
        <v>15</v>
      </c>
      <c r="K18" s="2" t="s">
        <v>15</v>
      </c>
      <c r="L18" s="3">
        <v>0.2873879969880403</v>
      </c>
      <c r="M18" s="4">
        <v>0.92738973181751239</v>
      </c>
    </row>
    <row r="19" spans="1:13">
      <c r="A19" s="1">
        <f t="shared" si="0"/>
        <v>90</v>
      </c>
      <c r="B19" s="2" t="s">
        <v>15</v>
      </c>
      <c r="C19" s="4">
        <v>0.45952147113962039</v>
      </c>
      <c r="D19" s="4">
        <v>8.3116015583712427E-2</v>
      </c>
      <c r="E19" s="4">
        <v>0.87933667097925061</v>
      </c>
      <c r="F19" s="2">
        <v>16.039896316378403</v>
      </c>
      <c r="G19" s="3">
        <v>2.8472324898566548</v>
      </c>
      <c r="H19" s="4">
        <v>0.7905465321292463</v>
      </c>
      <c r="I19" s="3">
        <v>2.9691392711665765</v>
      </c>
      <c r="J19" s="2" t="s">
        <v>15</v>
      </c>
      <c r="K19" s="2" t="s">
        <v>15</v>
      </c>
      <c r="L19" s="3">
        <v>1.5269856058105991</v>
      </c>
      <c r="M19" s="3">
        <v>0.25774190802173325</v>
      </c>
    </row>
    <row r="20" spans="1:13">
      <c r="A20" s="1">
        <f t="shared" si="0"/>
        <v>95</v>
      </c>
      <c r="B20" s="2" t="s">
        <v>15</v>
      </c>
      <c r="C20" s="2" t="s">
        <v>15</v>
      </c>
      <c r="D20" s="3">
        <v>0.28513497193306098</v>
      </c>
      <c r="E20" s="3">
        <v>6.578222561505715</v>
      </c>
      <c r="F20" s="3">
        <v>2.64446393385367</v>
      </c>
      <c r="G20" s="3">
        <v>2.5370237169079362</v>
      </c>
      <c r="H20" s="4">
        <v>0.40382314173465389</v>
      </c>
      <c r="I20" s="3">
        <v>1.6658616335702909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2" t="s">
        <v>15</v>
      </c>
      <c r="E21" s="2">
        <v>15.50531615405265</v>
      </c>
      <c r="F21" s="3">
        <v>1.3995876373275824</v>
      </c>
      <c r="G21" s="3">
        <v>6.2914113280983015</v>
      </c>
      <c r="H21" s="4">
        <v>0.73116747738482268</v>
      </c>
      <c r="I21" s="3">
        <v>1.0931366521762464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3.8525074542203139</v>
      </c>
      <c r="F22" s="3">
        <v>1.2162112216173786</v>
      </c>
      <c r="G22" s="2">
        <v>22.360599672363925</v>
      </c>
      <c r="H22" s="3">
        <v>1.0673151912759371</v>
      </c>
      <c r="I22" s="4">
        <v>0.70739939813603669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3.8862280297981324</v>
      </c>
      <c r="F23" s="3">
        <v>9.392137041502556</v>
      </c>
      <c r="G23" s="2">
        <v>13.744650677909117</v>
      </c>
      <c r="H23" s="4">
        <v>0.59026271748196235</v>
      </c>
      <c r="I23" s="3">
        <v>1.1372153999674082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4.1336537181445978</v>
      </c>
      <c r="F24" s="3">
        <v>3.6471284311534822</v>
      </c>
      <c r="G24" s="3">
        <v>2.1828116443048025</v>
      </c>
      <c r="H24" s="4">
        <v>0.89136008884050422</v>
      </c>
      <c r="I24" s="4">
        <v>0.74462738639459625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3.1117686578468176</v>
      </c>
      <c r="F25" s="3">
        <v>3.4460217702204887</v>
      </c>
      <c r="G25" s="3">
        <v>4.4487061453462742</v>
      </c>
      <c r="H25" s="4">
        <v>0.49395321525963254</v>
      </c>
      <c r="I25" s="3">
        <v>1.4555914065950903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3">
        <v>3.7794009414903256</v>
      </c>
      <c r="F26" s="3">
        <v>6.8879841648357045</v>
      </c>
      <c r="G26" s="3">
        <v>8.8187935986763311</v>
      </c>
      <c r="H26" s="4">
        <v>0.41519472213614778</v>
      </c>
      <c r="I26" s="3">
        <v>1.2862519176321578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3">
        <v>4.9746018266543226</v>
      </c>
      <c r="F27" s="3">
        <v>2.4134887486602548</v>
      </c>
      <c r="G27" s="3">
        <v>1.2934763260180808</v>
      </c>
      <c r="H27" s="3">
        <v>0.26002137482913168</v>
      </c>
      <c r="I27" s="3">
        <v>1.174279684104846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2.8429784124209077</v>
      </c>
      <c r="F28" s="3">
        <v>3.0533592789367998</v>
      </c>
      <c r="G28" s="3">
        <v>2.6462219478559841</v>
      </c>
      <c r="H28" s="3">
        <v>0.78715723375050495</v>
      </c>
      <c r="I28" s="3">
        <v>0.69777712881238019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1.6549529798293408</v>
      </c>
      <c r="F29" s="3">
        <v>4.0422165055701695</v>
      </c>
      <c r="G29" s="3">
        <v>5.1028904049971864</v>
      </c>
      <c r="H29" s="3">
        <v>0.8574754419271563</v>
      </c>
      <c r="I29" s="3">
        <v>0.96219036054687324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1.3136634102179245</v>
      </c>
      <c r="F30" s="3">
        <v>5.2430980942168723</v>
      </c>
      <c r="G30" s="3">
        <v>4.6439610523190371</v>
      </c>
      <c r="H30" s="3">
        <v>0.66939961780554325</v>
      </c>
      <c r="I30" s="2">
        <v>1.1744950012126567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4">
        <v>0.72925824691244756</v>
      </c>
      <c r="F31" s="3">
        <v>4.0850846959794369</v>
      </c>
      <c r="G31" s="3">
        <v>4.0110467410428212</v>
      </c>
      <c r="H31" s="3">
        <v>0.62586547949165927</v>
      </c>
      <c r="I31" s="3">
        <v>0.6673053789901392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2">
        <v>2.0902246219480225</v>
      </c>
      <c r="F32" s="4">
        <v>5.386358532643392E-2</v>
      </c>
      <c r="G32" s="3">
        <v>0.6709646519209056</v>
      </c>
      <c r="H32" s="3">
        <v>0.19181909725708421</v>
      </c>
      <c r="I32" s="2">
        <v>1.0161197974688345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2.0298042391754882</v>
      </c>
      <c r="F33" s="4">
        <v>4.3648086151879375E-3</v>
      </c>
      <c r="G33" s="3">
        <v>5.017743346369528</v>
      </c>
      <c r="H33" s="2" t="s">
        <v>15</v>
      </c>
      <c r="I33" s="3">
        <v>1.6479186657166902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3.6554455094632496</v>
      </c>
      <c r="F34" s="3">
        <v>0.25043339218044069</v>
      </c>
      <c r="G34" s="3">
        <v>5.0310802245430422</v>
      </c>
      <c r="H34" s="2" t="s">
        <v>15</v>
      </c>
      <c r="I34" s="2">
        <v>1.2385901835704722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2.9236141227937122</v>
      </c>
      <c r="F35" s="3">
        <v>1.0992468155279251</v>
      </c>
      <c r="G35" s="3">
        <v>4.7618917510935299</v>
      </c>
      <c r="H35" s="2" t="s">
        <v>15</v>
      </c>
      <c r="I35" s="3">
        <v>0.31005753016832238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1.5524997181968543</v>
      </c>
      <c r="F36" s="3">
        <v>2.3427114296878955</v>
      </c>
      <c r="G36" s="3">
        <v>4.0454253522179213</v>
      </c>
      <c r="H36" s="2" t="s">
        <v>15</v>
      </c>
      <c r="I36" s="3">
        <v>0.10119611638238016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1.3381041020616677</v>
      </c>
      <c r="F37" s="2" t="s">
        <v>15</v>
      </c>
      <c r="G37" s="3">
        <v>4.1779757169284713</v>
      </c>
      <c r="H37" s="2" t="s">
        <v>15</v>
      </c>
      <c r="I37" s="3">
        <v>0.31347237593154531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3">
        <v>4.0683221821616353</v>
      </c>
      <c r="H38" s="2" t="s">
        <v>15</v>
      </c>
      <c r="I38" s="3">
        <v>0.78099887641329113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3">
        <v>3.6882714037014512</v>
      </c>
      <c r="H39" s="2" t="s">
        <v>15</v>
      </c>
      <c r="I39" s="4">
        <v>0.97496436943631515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1.9209466934599773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>
        <v>1.0716923404235892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83">
        <f>MIN(B2:B41)</f>
        <v>0.21521664891048856</v>
      </c>
      <c r="C42" s="83">
        <f t="shared" ref="C42:M42" si="1">MIN(C2:C41)</f>
        <v>0.12245471517595566</v>
      </c>
      <c r="D42" s="83">
        <f t="shared" si="1"/>
        <v>-4.1807981049805557E-2</v>
      </c>
      <c r="E42" s="83">
        <f t="shared" si="1"/>
        <v>0.72925824691244756</v>
      </c>
      <c r="F42" s="83">
        <f t="shared" si="1"/>
        <v>4.3648086151879375E-3</v>
      </c>
      <c r="G42" s="83">
        <f t="shared" si="1"/>
        <v>0.6709646519209056</v>
      </c>
      <c r="H42" s="83">
        <f t="shared" si="1"/>
        <v>0.19181909725708421</v>
      </c>
      <c r="I42" s="83">
        <f t="shared" si="1"/>
        <v>0.10119611638238016</v>
      </c>
      <c r="J42" s="83">
        <f t="shared" si="1"/>
        <v>0.6903415994426072</v>
      </c>
      <c r="K42" s="83">
        <f t="shared" si="1"/>
        <v>0.358926817776345</v>
      </c>
      <c r="L42" s="83">
        <f t="shared" si="1"/>
        <v>0.2873879969880403</v>
      </c>
      <c r="M42" s="83">
        <f t="shared" si="1"/>
        <v>0.25774190802173325</v>
      </c>
    </row>
    <row r="43" spans="1:13">
      <c r="A43" t="s">
        <v>17</v>
      </c>
      <c r="B43" s="83">
        <f>MAX(B2:B41)</f>
        <v>174.53648719336346</v>
      </c>
      <c r="C43" s="83">
        <f t="shared" ref="C43:M43" si="2">MAX(C2:C41)</f>
        <v>28.9</v>
      </c>
      <c r="D43" s="83">
        <f t="shared" si="2"/>
        <v>27.678953384407365</v>
      </c>
      <c r="E43" s="83">
        <f t="shared" si="2"/>
        <v>28.078323181235863</v>
      </c>
      <c r="F43" s="83">
        <f t="shared" si="2"/>
        <v>214.93719398564707</v>
      </c>
      <c r="G43" s="83">
        <f t="shared" si="2"/>
        <v>210.19361366334417</v>
      </c>
      <c r="H43" s="83">
        <f t="shared" si="2"/>
        <v>7.9541592201543203</v>
      </c>
      <c r="I43" s="83">
        <f t="shared" si="2"/>
        <v>5.2811277009460182</v>
      </c>
      <c r="J43" s="83">
        <f t="shared" si="2"/>
        <v>128.77631247207725</v>
      </c>
      <c r="K43" s="83">
        <f t="shared" si="2"/>
        <v>136.52490746011446</v>
      </c>
      <c r="L43" s="83">
        <f t="shared" si="2"/>
        <v>30.374222673602947</v>
      </c>
      <c r="M43" s="83">
        <f t="shared" si="2"/>
        <v>21.110324571845737</v>
      </c>
    </row>
    <row r="45" spans="1:13" ht="26.25">
      <c r="B45" s="84"/>
      <c r="C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5577-CD04-4B66-95C6-54F224762E2D}">
  <dimension ref="A1:W45"/>
  <sheetViews>
    <sheetView workbookViewId="0">
      <selection activeCell="O9" sqref="O9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2">
        <v>52.238205620395888</v>
      </c>
      <c r="C2" s="4">
        <v>0.73046173878518594</v>
      </c>
      <c r="D2" s="3">
        <v>0.45297382495073946</v>
      </c>
      <c r="E2" s="3">
        <v>0.10972724027842566</v>
      </c>
      <c r="F2" s="17">
        <v>3.2697579646731061</v>
      </c>
      <c r="G2" s="2">
        <v>14.575492151447968</v>
      </c>
      <c r="H2" s="4">
        <v>0.73353315381945672</v>
      </c>
      <c r="I2" s="4">
        <v>0.95976727554039221</v>
      </c>
      <c r="J2" s="3">
        <v>2.7267708527399934</v>
      </c>
      <c r="K2" s="3">
        <v>2.8008290214811002</v>
      </c>
      <c r="L2" s="4">
        <v>0.58003246471395931</v>
      </c>
      <c r="M2" s="4">
        <v>0.50166739839416974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2">
        <v>14.785806335330502</v>
      </c>
      <c r="C3" s="2">
        <v>90.226488750243192</v>
      </c>
      <c r="D3" s="3">
        <v>0.68499292276596857</v>
      </c>
      <c r="E3" s="4">
        <v>4.5661006945351412E-2</v>
      </c>
      <c r="F3" s="4">
        <v>0.57240653652959261</v>
      </c>
      <c r="G3" s="2">
        <v>11.687806865068071</v>
      </c>
      <c r="H3" s="4">
        <v>0.82033827396768844</v>
      </c>
      <c r="I3" s="3">
        <v>1.0542138694383727</v>
      </c>
      <c r="J3" s="3">
        <v>3.7661474260636143</v>
      </c>
      <c r="K3" s="3">
        <v>3.7143998677796533</v>
      </c>
      <c r="L3" s="3">
        <v>0.46604634852068305</v>
      </c>
      <c r="M3" s="3">
        <v>0.60599139216027464</v>
      </c>
    </row>
    <row r="4" spans="1:23">
      <c r="A4" s="1">
        <f t="shared" si="0"/>
        <v>15</v>
      </c>
      <c r="B4" s="2">
        <v>45.218282511587226</v>
      </c>
      <c r="C4" s="23">
        <v>140.05489438142808</v>
      </c>
      <c r="D4" s="2">
        <v>1.4785054084674438</v>
      </c>
      <c r="E4" s="3">
        <v>0.13024063483196402</v>
      </c>
      <c r="F4" s="3">
        <v>1.1200457705142541</v>
      </c>
      <c r="G4" s="3">
        <v>9.8311519510274792</v>
      </c>
      <c r="H4" s="3">
        <v>3.1494720947940889</v>
      </c>
      <c r="I4" s="3">
        <v>1.3654833737181888</v>
      </c>
      <c r="J4" s="3">
        <v>3.0085604638133225</v>
      </c>
      <c r="K4" s="3">
        <v>2.949087969025697</v>
      </c>
      <c r="L4" s="4">
        <v>0.68687342692718145</v>
      </c>
      <c r="M4" s="3">
        <v>0.34404664895976117</v>
      </c>
    </row>
    <row r="5" spans="1:23">
      <c r="A5" s="1">
        <f t="shared" si="0"/>
        <v>20</v>
      </c>
      <c r="B5" s="2">
        <v>54.277495666717058</v>
      </c>
      <c r="C5" s="3">
        <v>1.37</v>
      </c>
      <c r="D5" s="3">
        <v>0.43773065204295886</v>
      </c>
      <c r="E5" s="4">
        <v>3.5103777442418334E-2</v>
      </c>
      <c r="F5" s="4">
        <v>0.6869555023776196</v>
      </c>
      <c r="G5" s="2">
        <v>15.569083387730002</v>
      </c>
      <c r="H5" s="3">
        <v>3.8906341966125826</v>
      </c>
      <c r="I5" s="3">
        <v>1.9576104830769845</v>
      </c>
      <c r="J5" s="3">
        <v>4.027487617090963</v>
      </c>
      <c r="K5" s="2">
        <v>8.14</v>
      </c>
      <c r="L5" s="17">
        <v>1.2119281298655777</v>
      </c>
      <c r="M5" s="3">
        <v>0.31419199727501951</v>
      </c>
    </row>
    <row r="6" spans="1:23">
      <c r="A6" s="1">
        <f t="shared" si="0"/>
        <v>25</v>
      </c>
      <c r="B6" s="16">
        <v>54.494654651213494</v>
      </c>
      <c r="C6" s="5">
        <v>131.44305866395399</v>
      </c>
      <c r="D6" s="3">
        <v>0.50435224650971255</v>
      </c>
      <c r="E6" s="3">
        <v>0.12214178619613425</v>
      </c>
      <c r="F6" s="3">
        <v>1.0837912962536649</v>
      </c>
      <c r="G6" s="2">
        <v>11.72594433783919</v>
      </c>
      <c r="H6" s="3">
        <v>2.6601937963314062</v>
      </c>
      <c r="I6" s="3">
        <v>1.66661930758465</v>
      </c>
      <c r="J6" s="3">
        <v>4.1574161915808681</v>
      </c>
      <c r="K6" s="3">
        <v>4.5158899967743356</v>
      </c>
      <c r="L6" s="4">
        <v>0.50222911179760443</v>
      </c>
      <c r="M6" s="4">
        <v>0.67645798334801588</v>
      </c>
    </row>
    <row r="7" spans="1:23">
      <c r="A7" s="1">
        <f t="shared" si="0"/>
        <v>30</v>
      </c>
      <c r="B7" s="2">
        <v>32.737565031555938</v>
      </c>
      <c r="C7" s="2">
        <v>1.9940757655991308</v>
      </c>
      <c r="D7" s="3">
        <v>1.7956760162859833</v>
      </c>
      <c r="E7" s="4">
        <v>6.2751786749905489E-2</v>
      </c>
      <c r="F7" s="3">
        <v>0.46222370228521065</v>
      </c>
      <c r="G7" s="3">
        <v>8.6771928844363693</v>
      </c>
      <c r="H7" s="3">
        <v>2.767554129423242</v>
      </c>
      <c r="I7" s="3">
        <v>1.2457444387031784</v>
      </c>
      <c r="J7" s="17">
        <v>5.0420695592419289</v>
      </c>
      <c r="K7" s="3">
        <v>1.0347580097574878</v>
      </c>
      <c r="L7" s="4">
        <v>0.5861531177654663</v>
      </c>
      <c r="M7" s="4">
        <v>6.4023472642940324E-2</v>
      </c>
    </row>
    <row r="8" spans="1:23">
      <c r="A8" s="1">
        <f t="shared" si="0"/>
        <v>35</v>
      </c>
      <c r="B8" s="2">
        <v>24.368451700105894</v>
      </c>
      <c r="C8" s="5">
        <v>106.33156235070557</v>
      </c>
      <c r="D8" s="3">
        <v>3.0318974066595654</v>
      </c>
      <c r="E8" s="3">
        <v>0</v>
      </c>
      <c r="F8" s="3">
        <v>0.3018087832209374</v>
      </c>
      <c r="G8" s="2">
        <v>11.04215139105192</v>
      </c>
      <c r="H8" s="3">
        <v>2.2889923009255368</v>
      </c>
      <c r="I8" s="2">
        <v>1.9944344816353039</v>
      </c>
      <c r="J8" s="3">
        <v>3.1526920090404396</v>
      </c>
      <c r="K8" s="3">
        <v>8.6</v>
      </c>
      <c r="L8" s="4">
        <v>0.83748642396118322</v>
      </c>
      <c r="M8" s="4">
        <v>0.623870540024138</v>
      </c>
    </row>
    <row r="9" spans="1:23">
      <c r="A9" s="1">
        <f t="shared" si="0"/>
        <v>40</v>
      </c>
      <c r="B9" s="3">
        <v>1.0291528443547591</v>
      </c>
      <c r="C9" s="2">
        <v>1.917190875777945</v>
      </c>
      <c r="D9" s="3">
        <v>1.0282642438197849</v>
      </c>
      <c r="E9" s="4">
        <v>5.1079130948921213E-2</v>
      </c>
      <c r="F9" s="3">
        <v>0.54123290896454268</v>
      </c>
      <c r="G9" s="3">
        <v>4.0633941049347229</v>
      </c>
      <c r="H9" s="3">
        <v>1.1812026838900713</v>
      </c>
      <c r="I9" s="4">
        <v>0.7834362891906913</v>
      </c>
      <c r="J9" s="3">
        <v>3.0011486113305206</v>
      </c>
      <c r="K9" s="3">
        <v>7.1855961322450153</v>
      </c>
      <c r="L9" s="4">
        <v>0.45395087549234792</v>
      </c>
      <c r="M9" s="3">
        <v>0.47774278744787324</v>
      </c>
    </row>
    <row r="10" spans="1:23">
      <c r="A10" s="1">
        <f t="shared" si="0"/>
        <v>45</v>
      </c>
      <c r="B10" s="2">
        <v>32.113767497069155</v>
      </c>
      <c r="C10" s="2">
        <v>59.249991073872643</v>
      </c>
      <c r="D10" s="3">
        <v>4.1819053780880795</v>
      </c>
      <c r="E10" s="3">
        <v>0</v>
      </c>
      <c r="F10" s="3">
        <v>0.29264839409985921</v>
      </c>
      <c r="G10" s="3">
        <v>2.7367470586435387</v>
      </c>
      <c r="H10" s="3">
        <v>1.5905522432741293</v>
      </c>
      <c r="I10" s="3">
        <v>1.7294160698898489</v>
      </c>
      <c r="J10" s="3">
        <v>3.8867813881095139</v>
      </c>
      <c r="K10" s="2">
        <v>10.25071540707782</v>
      </c>
      <c r="L10" s="4">
        <v>0.90413362966568223</v>
      </c>
      <c r="M10" s="3">
        <v>0.52847107565425977</v>
      </c>
    </row>
    <row r="11" spans="1:23">
      <c r="A11" s="1">
        <f t="shared" si="0"/>
        <v>50</v>
      </c>
      <c r="B11" s="2">
        <v>25.276793981472956</v>
      </c>
      <c r="C11" s="2">
        <v>81.942747479348796</v>
      </c>
      <c r="D11" s="4">
        <v>0.59739319213603714</v>
      </c>
      <c r="E11" s="3">
        <v>1.0042315866300411E-2</v>
      </c>
      <c r="F11" s="3">
        <v>0.53957905932512362</v>
      </c>
      <c r="G11" s="3">
        <v>2.2337546695844934</v>
      </c>
      <c r="H11" s="3">
        <v>1.00910787408483</v>
      </c>
      <c r="I11" s="4">
        <v>0.6941612461418265</v>
      </c>
      <c r="J11" s="3">
        <v>4.7333086454354314</v>
      </c>
      <c r="K11" s="16">
        <v>11.122884507585704</v>
      </c>
      <c r="L11" s="3">
        <v>1.1828940716260725</v>
      </c>
      <c r="M11" s="3">
        <v>0.4934134664170044</v>
      </c>
    </row>
    <row r="12" spans="1:23">
      <c r="A12" s="1">
        <f t="shared" si="0"/>
        <v>55</v>
      </c>
      <c r="B12" s="2">
        <v>16.137445780372776</v>
      </c>
      <c r="C12" s="2">
        <v>18.362628331803503</v>
      </c>
      <c r="D12" s="3">
        <v>0.30502967709560525</v>
      </c>
      <c r="E12" s="3">
        <v>0.39989211686762988</v>
      </c>
      <c r="F12" s="3">
        <v>0.32753088106881539</v>
      </c>
      <c r="G12" s="3">
        <v>2.7147185203894812</v>
      </c>
      <c r="H12" s="3">
        <v>1.1820129462653066</v>
      </c>
      <c r="I12" s="4">
        <v>0.72910360338815305</v>
      </c>
      <c r="J12" s="3">
        <v>4.0207806156327894</v>
      </c>
      <c r="K12" s="2" t="s">
        <v>15</v>
      </c>
      <c r="L12" s="3">
        <v>0.48751275199376576</v>
      </c>
      <c r="M12" s="3">
        <v>0.49609416483391161</v>
      </c>
    </row>
    <row r="13" spans="1:23">
      <c r="A13" s="1">
        <f t="shared" si="0"/>
        <v>60</v>
      </c>
      <c r="B13" s="2">
        <v>16.190979266909022</v>
      </c>
      <c r="C13" s="2">
        <v>20.863634307664043</v>
      </c>
      <c r="D13" s="4">
        <v>0.49532418041407333</v>
      </c>
      <c r="E13" s="3">
        <v>0.11400112631626977</v>
      </c>
      <c r="F13" s="3">
        <v>0.22231880862270909</v>
      </c>
      <c r="G13" s="3">
        <v>4.3432441708986067</v>
      </c>
      <c r="H13" s="4">
        <v>0.60022152437873733</v>
      </c>
      <c r="I13" s="4">
        <v>0.57171999304450438</v>
      </c>
      <c r="J13" s="3">
        <v>2.25523744048196</v>
      </c>
      <c r="K13" s="2" t="s">
        <v>15</v>
      </c>
      <c r="L13" s="4">
        <v>0.82720442805061511</v>
      </c>
      <c r="M13" s="3">
        <v>0.45162916062397984</v>
      </c>
    </row>
    <row r="14" spans="1:23">
      <c r="A14" s="1">
        <f t="shared" si="0"/>
        <v>65</v>
      </c>
      <c r="B14" s="3">
        <v>6.1309783823181538</v>
      </c>
      <c r="C14" s="2">
        <v>23.311522852725126</v>
      </c>
      <c r="D14" s="4">
        <v>0.9644269718411379</v>
      </c>
      <c r="E14" s="3">
        <v>0.22048221124650233</v>
      </c>
      <c r="F14" s="3">
        <v>0.2553198464965406</v>
      </c>
      <c r="G14" s="3">
        <v>4.0007689117940304</v>
      </c>
      <c r="H14" s="4">
        <v>0.57401495837888572</v>
      </c>
      <c r="I14" s="4">
        <v>0.65812227281076041</v>
      </c>
      <c r="J14" s="3">
        <v>1</v>
      </c>
      <c r="K14" s="2" t="s">
        <v>15</v>
      </c>
      <c r="L14" s="3">
        <v>0.37787223921639362</v>
      </c>
      <c r="M14" s="3">
        <v>0.38674800796425718</v>
      </c>
    </row>
    <row r="15" spans="1:23">
      <c r="A15" s="1">
        <f t="shared" si="0"/>
        <v>70</v>
      </c>
      <c r="B15" s="3">
        <v>1.2760107101725704</v>
      </c>
      <c r="C15" s="2">
        <v>69.624956393640218</v>
      </c>
      <c r="D15" s="4">
        <v>0.8674994624740886</v>
      </c>
      <c r="E15" s="3">
        <v>0.18858564912903455</v>
      </c>
      <c r="F15" s="3">
        <v>1.0164149078370399</v>
      </c>
      <c r="G15" s="3">
        <v>3.1140326917601349</v>
      </c>
      <c r="H15" s="3">
        <v>0.5164149123052002</v>
      </c>
      <c r="I15" s="4">
        <v>0.86910888631313832</v>
      </c>
      <c r="J15" s="3">
        <v>0.17950692637488452</v>
      </c>
      <c r="K15" s="2" t="s">
        <v>15</v>
      </c>
      <c r="L15" s="3">
        <v>0.28471334814155014</v>
      </c>
      <c r="M15" s="3">
        <v>0.58290428764430302</v>
      </c>
    </row>
    <row r="16" spans="1:23">
      <c r="A16" s="1">
        <f t="shared" si="0"/>
        <v>75</v>
      </c>
      <c r="B16" s="3">
        <v>5.3523079703505214E-2</v>
      </c>
      <c r="C16" s="2">
        <v>12.92900570251372</v>
      </c>
      <c r="D16" s="3">
        <v>1.1766172176553564</v>
      </c>
      <c r="E16" s="4">
        <v>3.6114775580986386E-2</v>
      </c>
      <c r="F16" s="3">
        <v>1.0967574884752112</v>
      </c>
      <c r="G16" s="3">
        <v>9.8806239914999754</v>
      </c>
      <c r="H16" s="3">
        <v>0.53014260007364078</v>
      </c>
      <c r="I16" s="3">
        <v>0.67351045487247896</v>
      </c>
      <c r="J16" s="4">
        <v>8.2225099397680884E-2</v>
      </c>
      <c r="K16" s="2" t="s">
        <v>15</v>
      </c>
      <c r="L16" s="4">
        <v>0.58485382968276101</v>
      </c>
      <c r="M16" s="17">
        <v>7.6959632917287228</v>
      </c>
    </row>
    <row r="17" spans="1:13">
      <c r="A17" s="1">
        <f t="shared" si="0"/>
        <v>80</v>
      </c>
      <c r="B17" s="2" t="s">
        <v>15</v>
      </c>
      <c r="C17" s="2">
        <v>17.86851364637354</v>
      </c>
      <c r="D17" s="2">
        <v>13.210556221912626</v>
      </c>
      <c r="E17" s="3">
        <v>1.7326933238759237E-2</v>
      </c>
      <c r="F17" s="3">
        <v>1.104130304674539</v>
      </c>
      <c r="G17" s="3">
        <v>3.8015594139684827</v>
      </c>
      <c r="H17" s="3">
        <v>0.18971552783820689</v>
      </c>
      <c r="I17" s="3">
        <v>1.0215810055603196</v>
      </c>
      <c r="J17" s="2" t="s">
        <v>15</v>
      </c>
      <c r="K17" s="2" t="s">
        <v>15</v>
      </c>
      <c r="L17" s="3">
        <v>0.31218882496412914</v>
      </c>
      <c r="M17" s="4">
        <v>0.67544407070322776</v>
      </c>
    </row>
    <row r="18" spans="1:13">
      <c r="A18" s="1">
        <f t="shared" si="0"/>
        <v>85</v>
      </c>
      <c r="B18" s="2" t="s">
        <v>15</v>
      </c>
      <c r="C18" s="3">
        <v>7.1764016697552506</v>
      </c>
      <c r="D18" s="4">
        <v>0.71957321210798975</v>
      </c>
      <c r="E18" s="4">
        <v>7.2292240873105998E-2</v>
      </c>
      <c r="F18" s="4">
        <v>0.66786418072281595</v>
      </c>
      <c r="G18" s="3">
        <v>4.3061959747168235</v>
      </c>
      <c r="H18" s="3">
        <v>0.38557670404488181</v>
      </c>
      <c r="I18" s="3">
        <v>0.81397525300220375</v>
      </c>
      <c r="J18" s="2" t="s">
        <v>15</v>
      </c>
      <c r="K18" s="2" t="s">
        <v>15</v>
      </c>
      <c r="L18" s="3">
        <v>0.1901854157982879</v>
      </c>
      <c r="M18" s="4">
        <v>0.95654408775887634</v>
      </c>
    </row>
    <row r="19" spans="1:13">
      <c r="A19" s="1">
        <f t="shared" si="0"/>
        <v>90</v>
      </c>
      <c r="B19" s="2" t="s">
        <v>15</v>
      </c>
      <c r="C19" s="3">
        <v>7.9270609150865257</v>
      </c>
      <c r="D19" s="2">
        <v>10.233357701513251</v>
      </c>
      <c r="E19" s="10">
        <v>5.9077005529538764E-3</v>
      </c>
      <c r="F19" s="4">
        <v>0.88069076541106861</v>
      </c>
      <c r="G19" s="3">
        <v>7.3707005468671776</v>
      </c>
      <c r="H19" s="4">
        <v>0.45821235248171333</v>
      </c>
      <c r="I19" s="3">
        <v>0.61647133263217502</v>
      </c>
      <c r="J19" s="2" t="s">
        <v>15</v>
      </c>
      <c r="K19" s="2" t="s">
        <v>15</v>
      </c>
      <c r="L19" s="3">
        <v>0.30205919138356485</v>
      </c>
      <c r="M19" s="4">
        <v>0.60086289471778853</v>
      </c>
    </row>
    <row r="20" spans="1:13">
      <c r="A20" s="1">
        <f t="shared" si="0"/>
        <v>95</v>
      </c>
      <c r="B20" s="2" t="s">
        <v>15</v>
      </c>
      <c r="C20" s="2" t="s">
        <v>15</v>
      </c>
      <c r="D20" s="2">
        <v>25.247378459217728</v>
      </c>
      <c r="E20" s="3">
        <v>0.28318637667140423</v>
      </c>
      <c r="F20" s="3">
        <v>1.1201005660387418</v>
      </c>
      <c r="G20" s="3">
        <v>8.8941717011489541</v>
      </c>
      <c r="H20" s="4">
        <v>0.37927695470988076</v>
      </c>
      <c r="I20" s="3">
        <v>0.26657241298326045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16">
        <v>34.406183761858657</v>
      </c>
      <c r="E21" s="3">
        <v>0.34911142850079285</v>
      </c>
      <c r="F21" s="4">
        <v>0.70240508591745487</v>
      </c>
      <c r="G21" s="3">
        <v>6.7332142798216834</v>
      </c>
      <c r="H21" s="4">
        <v>0.53763451949386609</v>
      </c>
      <c r="I21" s="3">
        <v>0.21503804768895693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4">
        <v>4.5480412870636304E-2</v>
      </c>
      <c r="F22" s="3">
        <v>1.1198633098066326</v>
      </c>
      <c r="G22" s="3">
        <v>5.9597472402843765</v>
      </c>
      <c r="H22" s="3">
        <v>1.0682216340553246</v>
      </c>
      <c r="I22" s="4">
        <v>0.56685064419418085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0.37148637019549785</v>
      </c>
      <c r="F23" s="4">
        <v>0.4293441877435264</v>
      </c>
      <c r="G23" s="3">
        <v>5.7151785870466076</v>
      </c>
      <c r="H23" s="4">
        <v>0.43104379584141733</v>
      </c>
      <c r="I23" s="4">
        <v>0.8665118291380699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3">
        <v>0.18887266845903669</v>
      </c>
      <c r="F24" s="3">
        <v>1.1874389329869686</v>
      </c>
      <c r="G24" s="3">
        <v>8.2175337323214528</v>
      </c>
      <c r="H24" s="4">
        <v>0.46552558019816503</v>
      </c>
      <c r="I24" s="4">
        <v>0.87384134496356536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0.18315151119908077</v>
      </c>
      <c r="F25" s="4">
        <v>0.78225843640205228</v>
      </c>
      <c r="G25" s="3">
        <v>6.3302732332437488</v>
      </c>
      <c r="H25" s="4">
        <v>0.54429014293354239</v>
      </c>
      <c r="I25" s="3">
        <v>0.44189134833057053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4">
        <v>5.5146952882064233E-2</v>
      </c>
      <c r="F26" s="3">
        <v>1.1745363559153612</v>
      </c>
      <c r="G26" s="3">
        <v>6.1698072372379933</v>
      </c>
      <c r="H26" s="4">
        <v>0.38404445025856399</v>
      </c>
      <c r="I26" s="3">
        <v>0.34390626990855688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3">
        <v>0</v>
      </c>
      <c r="F27" s="3">
        <v>3.1879972428857042</v>
      </c>
      <c r="G27" s="3">
        <v>7.3443958676247796</v>
      </c>
      <c r="H27" s="4">
        <v>0.72382993779591798</v>
      </c>
      <c r="I27" s="3">
        <v>0.59442741228231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3">
        <v>0.16548011423840206</v>
      </c>
      <c r="F28" s="3">
        <v>2.435874948131461</v>
      </c>
      <c r="G28" s="3">
        <v>6.5059835945547713</v>
      </c>
      <c r="H28" s="17">
        <v>7.2117169183341741</v>
      </c>
      <c r="I28" s="3">
        <v>0.72197262128444517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0.12236982271748663</v>
      </c>
      <c r="F29" s="4">
        <v>0.82379158459051638</v>
      </c>
      <c r="G29" s="2">
        <v>10.491908184711017</v>
      </c>
      <c r="H29" s="3">
        <v>3.3513894811513079</v>
      </c>
      <c r="I29" s="3">
        <v>2.6199399953623823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4">
        <v>8.5598734103571453E-2</v>
      </c>
      <c r="F30" s="4">
        <v>0.76778877943848856</v>
      </c>
      <c r="G30" s="16">
        <v>15.627319970610852</v>
      </c>
      <c r="H30" s="3">
        <v>2.6753314270991893</v>
      </c>
      <c r="I30" s="3">
        <v>3.4008791504475067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10">
        <v>3.8407962211358584E-3</v>
      </c>
      <c r="F31" s="4">
        <v>0.80160036603665175</v>
      </c>
      <c r="G31" s="4">
        <v>0.57423012817363084</v>
      </c>
      <c r="H31" s="3">
        <v>2.3826711728060364</v>
      </c>
      <c r="I31" s="3">
        <v>1.3868109210399289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0.10378355300016187</v>
      </c>
      <c r="F32" s="4">
        <v>0.54768907127132371</v>
      </c>
      <c r="G32" s="4">
        <v>0.85662478823055344</v>
      </c>
      <c r="H32" s="3">
        <v>2.5782791182397413</v>
      </c>
      <c r="I32" s="17">
        <v>4.707869690969682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0.37541738280114501</v>
      </c>
      <c r="F33" s="4">
        <v>0.49494407824765396</v>
      </c>
      <c r="G33" s="3">
        <v>1.7156768691833271</v>
      </c>
      <c r="H33" s="2" t="s">
        <v>15</v>
      </c>
      <c r="I33" s="3">
        <v>3.233629838742992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0.14381800325496757</v>
      </c>
      <c r="F34" s="3">
        <v>0.13348522019322681</v>
      </c>
      <c r="G34" s="2">
        <v>1.1767271588474775</v>
      </c>
      <c r="H34" s="2" t="s">
        <v>15</v>
      </c>
      <c r="I34" s="3">
        <v>4.5917676493225494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16">
        <v>12.215350011930413</v>
      </c>
      <c r="F35" s="3">
        <v>0.28165534565726491</v>
      </c>
      <c r="G35" s="3">
        <v>0.12065846280366049</v>
      </c>
      <c r="H35" s="2" t="s">
        <v>15</v>
      </c>
      <c r="I35" s="3">
        <v>1.2823439746072385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0.5584685128570811</v>
      </c>
      <c r="F36" s="2">
        <v>0</v>
      </c>
      <c r="G36" s="3">
        <v>0.2270763111409804</v>
      </c>
      <c r="H36" s="2" t="s">
        <v>15</v>
      </c>
      <c r="I36" s="4">
        <v>0.85265347633740363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0.16817468838608185</v>
      </c>
      <c r="F37" s="2" t="s">
        <v>15</v>
      </c>
      <c r="G37" s="3">
        <v>9.9896855857470615E-2</v>
      </c>
      <c r="H37" s="2" t="s">
        <v>15</v>
      </c>
      <c r="I37" s="3">
        <v>1.0071084655619855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3">
        <v>0.21512290038374063</v>
      </c>
      <c r="H38" s="2" t="s">
        <v>15</v>
      </c>
      <c r="I38" s="3">
        <v>2.1268387846983394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3">
        <v>0.49737621725182729</v>
      </c>
      <c r="H39" s="2" t="s">
        <v>15</v>
      </c>
      <c r="I39" s="3">
        <v>1.7082605904675776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0.26358164219493974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3">
        <v>0.48728360158554662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83">
        <f>MIN(B2:B41)</f>
        <v>5.3523079703505214E-2</v>
      </c>
      <c r="C42" s="83">
        <f t="shared" ref="C42:M42" si="1">MIN(C2:C41)</f>
        <v>0.73046173878518594</v>
      </c>
      <c r="D42" s="83">
        <f t="shared" si="1"/>
        <v>0.30502967709560525</v>
      </c>
      <c r="E42" s="83">
        <f t="shared" si="1"/>
        <v>0</v>
      </c>
      <c r="F42" s="83">
        <f t="shared" si="1"/>
        <v>0</v>
      </c>
      <c r="G42" s="83">
        <f t="shared" si="1"/>
        <v>9.9896855857470615E-2</v>
      </c>
      <c r="H42" s="83">
        <f t="shared" si="1"/>
        <v>0.18971552783820689</v>
      </c>
      <c r="I42" s="83">
        <f t="shared" si="1"/>
        <v>0.21503804768895693</v>
      </c>
      <c r="J42" s="83">
        <f t="shared" si="1"/>
        <v>8.2225099397680884E-2</v>
      </c>
      <c r="K42" s="83">
        <f t="shared" si="1"/>
        <v>1.0347580097574878</v>
      </c>
      <c r="L42" s="83">
        <f t="shared" si="1"/>
        <v>0.1901854157982879</v>
      </c>
      <c r="M42" s="83">
        <f t="shared" si="1"/>
        <v>6.4023472642940324E-2</v>
      </c>
    </row>
    <row r="43" spans="1:13">
      <c r="A43" t="s">
        <v>17</v>
      </c>
      <c r="B43" s="83">
        <f>MAX(B2:B41)</f>
        <v>54.494654651213494</v>
      </c>
      <c r="C43" s="83">
        <f t="shared" ref="C43:M43" si="2">MAX(C2:C41)</f>
        <v>140.05489438142808</v>
      </c>
      <c r="D43" s="83">
        <f t="shared" si="2"/>
        <v>34.406183761858657</v>
      </c>
      <c r="E43" s="83">
        <f t="shared" si="2"/>
        <v>12.215350011930413</v>
      </c>
      <c r="F43" s="83">
        <f t="shared" si="2"/>
        <v>3.2697579646731061</v>
      </c>
      <c r="G43" s="83">
        <f t="shared" si="2"/>
        <v>15.627319970610852</v>
      </c>
      <c r="H43" s="83">
        <f t="shared" si="2"/>
        <v>7.2117169183341741</v>
      </c>
      <c r="I43" s="83">
        <f t="shared" si="2"/>
        <v>4.707869690969682</v>
      </c>
      <c r="J43" s="83">
        <f t="shared" si="2"/>
        <v>5.0420695592419289</v>
      </c>
      <c r="K43" s="83">
        <f t="shared" si="2"/>
        <v>11.122884507585704</v>
      </c>
      <c r="L43" s="83">
        <f t="shared" si="2"/>
        <v>1.2119281298655777</v>
      </c>
      <c r="M43" s="83">
        <f t="shared" si="2"/>
        <v>7.6959632917287228</v>
      </c>
    </row>
    <row r="45" spans="1:13" ht="26.25">
      <c r="B45" s="84"/>
      <c r="C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FC5D-F944-4B98-9FAB-371BCF4C8F83}">
  <dimension ref="A1:W45"/>
  <sheetViews>
    <sheetView workbookViewId="0">
      <selection activeCell="O9" sqref="O9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2">
        <v>36.4486786683918</v>
      </c>
      <c r="C2" s="4">
        <v>0.80287443485502596</v>
      </c>
      <c r="D2" s="2">
        <v>18.086239001665124</v>
      </c>
      <c r="E2" s="3">
        <v>1.3371840231638226</v>
      </c>
      <c r="F2" s="2">
        <v>18.918422356844427</v>
      </c>
      <c r="G2" s="2">
        <v>22.165903669141468</v>
      </c>
      <c r="H2" s="4">
        <v>0.95820242706179914</v>
      </c>
      <c r="I2" s="4">
        <v>0.93289020688830504</v>
      </c>
      <c r="J2" s="2">
        <v>21.489931012268315</v>
      </c>
      <c r="K2" s="16">
        <v>15.522406099004574</v>
      </c>
      <c r="L2" s="3">
        <v>8.1226354126531479</v>
      </c>
      <c r="M2" s="3">
        <v>6.4244753441963303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1" si="0">A2+5</f>
        <v>10</v>
      </c>
      <c r="B3" s="2">
        <v>11.44658918306942</v>
      </c>
      <c r="C3" s="2">
        <v>44.318063349583511</v>
      </c>
      <c r="D3" s="2">
        <v>21.161002959731928</v>
      </c>
      <c r="E3" s="4">
        <v>0.64143655166566205</v>
      </c>
      <c r="F3" s="3">
        <v>1.5642005807294095</v>
      </c>
      <c r="G3" s="3">
        <v>3.7460141281480119</v>
      </c>
      <c r="H3" s="3">
        <v>2.8561907494715779</v>
      </c>
      <c r="I3" s="3">
        <v>1.0471476624149101</v>
      </c>
      <c r="J3" s="16">
        <v>59.932788194929671</v>
      </c>
      <c r="K3" s="2">
        <v>15.145173664106425</v>
      </c>
      <c r="L3" s="3">
        <v>9.0372173715717103</v>
      </c>
      <c r="M3" s="3">
        <v>5.2286813611070251</v>
      </c>
    </row>
    <row r="4" spans="1:23">
      <c r="A4" s="1">
        <f t="shared" si="0"/>
        <v>15</v>
      </c>
      <c r="B4" s="2">
        <v>42.933963200218159</v>
      </c>
      <c r="C4" s="2">
        <v>41.297544757981875</v>
      </c>
      <c r="D4" s="2">
        <v>52.215164678494617</v>
      </c>
      <c r="E4" s="3">
        <v>2.012583301256837</v>
      </c>
      <c r="F4" s="3">
        <v>0.60650233248297103</v>
      </c>
      <c r="G4" s="3">
        <v>1.2271450287449956</v>
      </c>
      <c r="H4" s="2">
        <v>11.281165763921425</v>
      </c>
      <c r="I4" s="3">
        <v>0.76929325751138344</v>
      </c>
      <c r="J4" s="2">
        <v>21.452338302612667</v>
      </c>
      <c r="K4" s="2">
        <v>13.917802000755412</v>
      </c>
      <c r="L4" s="3">
        <v>8.3848012990461562</v>
      </c>
      <c r="M4" s="3">
        <v>1.6825663715318393</v>
      </c>
    </row>
    <row r="5" spans="1:23">
      <c r="A5" s="1">
        <f t="shared" si="0"/>
        <v>20</v>
      </c>
      <c r="B5" s="2">
        <v>66.225163163014699</v>
      </c>
      <c r="C5" s="2">
        <v>56.2</v>
      </c>
      <c r="D5" s="2">
        <v>10.562675314604386</v>
      </c>
      <c r="E5" s="4">
        <v>0.77475274801983363</v>
      </c>
      <c r="F5" s="4">
        <v>0.75258061913038055</v>
      </c>
      <c r="G5" s="3">
        <v>1.0016993911904757</v>
      </c>
      <c r="H5" s="2">
        <v>11.393440525598185</v>
      </c>
      <c r="I5" s="2">
        <v>14.400142263307975</v>
      </c>
      <c r="J5" s="2">
        <v>20.947534953497232</v>
      </c>
      <c r="K5" s="2">
        <v>15.6</v>
      </c>
      <c r="L5" s="3">
        <v>6.2154105202113454</v>
      </c>
      <c r="M5" s="3">
        <v>3.5431447351583101</v>
      </c>
    </row>
    <row r="6" spans="1:23">
      <c r="A6" s="1">
        <f t="shared" si="0"/>
        <v>25</v>
      </c>
      <c r="B6" s="16">
        <v>73.166145528468292</v>
      </c>
      <c r="C6" s="2">
        <v>46.524996936174581</v>
      </c>
      <c r="D6" s="2">
        <v>22.031323947316313</v>
      </c>
      <c r="E6" s="3">
        <v>2.811796148113598</v>
      </c>
      <c r="F6" s="3">
        <v>2.6132773725272189</v>
      </c>
      <c r="G6" s="3">
        <v>1.0350760541585713</v>
      </c>
      <c r="H6" s="2">
        <v>21.76202920833402</v>
      </c>
      <c r="I6" s="2">
        <v>24.392505147144472</v>
      </c>
      <c r="J6" s="2">
        <v>22.847884202873036</v>
      </c>
      <c r="K6" s="3">
        <v>9.1134503483875964</v>
      </c>
      <c r="L6" s="3">
        <v>5.282728912263762</v>
      </c>
      <c r="M6" s="3">
        <v>2.9932912364964106</v>
      </c>
    </row>
    <row r="7" spans="1:23">
      <c r="A7" s="1">
        <f t="shared" si="0"/>
        <v>30</v>
      </c>
      <c r="B7" s="2">
        <v>53.161524666356016</v>
      </c>
      <c r="C7" s="2">
        <v>72.552415430464535</v>
      </c>
      <c r="D7" s="2">
        <v>51.099116786643066</v>
      </c>
      <c r="E7" s="3">
        <v>3.9332762264004075</v>
      </c>
      <c r="F7" s="3">
        <v>3.2088583183044816</v>
      </c>
      <c r="G7" s="3">
        <v>3.5566141614245792</v>
      </c>
      <c r="H7" s="16">
        <v>75.010295900376136</v>
      </c>
      <c r="I7" s="2">
        <v>17.780353575703444</v>
      </c>
      <c r="J7" s="2">
        <v>37.676037946419406</v>
      </c>
      <c r="K7" s="3">
        <v>4.7272219775368916</v>
      </c>
      <c r="L7" s="3">
        <v>4.6279366084414741</v>
      </c>
      <c r="M7" s="3">
        <v>3.2544059905247127</v>
      </c>
    </row>
    <row r="8" spans="1:23">
      <c r="A8" s="1">
        <f t="shared" si="0"/>
        <v>35</v>
      </c>
      <c r="B8" s="2">
        <v>36.289276705500697</v>
      </c>
      <c r="C8" s="2">
        <v>52.797342400206539</v>
      </c>
      <c r="D8" s="5">
        <v>113.85802073966086</v>
      </c>
      <c r="E8" s="3">
        <v>2.9418842577516746</v>
      </c>
      <c r="F8" s="3">
        <v>2.4495080791635506</v>
      </c>
      <c r="G8" s="4">
        <v>0.97891201717269571</v>
      </c>
      <c r="H8" s="2">
        <v>40.63199542713636</v>
      </c>
      <c r="I8" s="2">
        <v>26.347631741478455</v>
      </c>
      <c r="J8" s="2">
        <v>31.689488283044881</v>
      </c>
      <c r="K8" s="2">
        <v>12.6</v>
      </c>
      <c r="L8" s="3">
        <v>4.2097143795354608</v>
      </c>
      <c r="M8" s="2">
        <v>10.971668170018651</v>
      </c>
    </row>
    <row r="9" spans="1:23">
      <c r="A9" s="1">
        <f t="shared" si="0"/>
        <v>40</v>
      </c>
      <c r="B9" s="2">
        <v>61.18806846958006</v>
      </c>
      <c r="C9" s="2">
        <v>80.573647185254373</v>
      </c>
      <c r="D9" s="2">
        <v>54.260430130184467</v>
      </c>
      <c r="E9" s="3">
        <v>4.5376883345337902</v>
      </c>
      <c r="F9" s="3">
        <v>2.1819195662071253</v>
      </c>
      <c r="G9" s="3">
        <v>4.1187501440209715</v>
      </c>
      <c r="H9" s="2">
        <v>10.771405460553453</v>
      </c>
      <c r="I9" s="2">
        <v>11.10339186826419</v>
      </c>
      <c r="J9" s="2">
        <v>21.256985084881254</v>
      </c>
      <c r="K9" s="2">
        <v>14.484052618102771</v>
      </c>
      <c r="L9" s="3">
        <v>2.9620171181274775</v>
      </c>
      <c r="M9" s="2">
        <v>12.339513774460292</v>
      </c>
    </row>
    <row r="10" spans="1:23">
      <c r="A10" s="1">
        <f t="shared" si="0"/>
        <v>45</v>
      </c>
      <c r="B10" s="2">
        <v>26.733486751791318</v>
      </c>
      <c r="C10" s="2">
        <v>69.582809603257417</v>
      </c>
      <c r="D10" s="23">
        <v>223.17226077122788</v>
      </c>
      <c r="E10" s="3">
        <v>2.9660498218893756</v>
      </c>
      <c r="F10" s="3">
        <v>4.6405612533846128</v>
      </c>
      <c r="G10" s="3">
        <v>2.2475792443139451</v>
      </c>
      <c r="H10" s="2">
        <v>15.115934148250204</v>
      </c>
      <c r="I10" s="16">
        <v>32.457139599976664</v>
      </c>
      <c r="J10" s="2">
        <v>16.554562654058564</v>
      </c>
      <c r="K10" s="2">
        <v>14.471338911052911</v>
      </c>
      <c r="L10" s="2">
        <v>10.434360329189992</v>
      </c>
      <c r="M10" s="2">
        <v>11.232015011908519</v>
      </c>
    </row>
    <row r="11" spans="1:23">
      <c r="A11" s="1">
        <f t="shared" si="0"/>
        <v>50</v>
      </c>
      <c r="B11" s="2">
        <v>12.59524032540879</v>
      </c>
      <c r="C11" s="23">
        <v>126.02326163136748</v>
      </c>
      <c r="D11" s="2">
        <v>17.843079976349511</v>
      </c>
      <c r="E11" s="3">
        <v>4.415779659625132</v>
      </c>
      <c r="F11" s="3">
        <v>4.2108972320357489</v>
      </c>
      <c r="G11" s="3">
        <v>3.7832135849577218</v>
      </c>
      <c r="H11" s="2">
        <v>11.931261350956426</v>
      </c>
      <c r="I11" s="2">
        <v>11.446411899300402</v>
      </c>
      <c r="J11" s="2">
        <v>18.679201769713412</v>
      </c>
      <c r="K11" s="2">
        <v>13.287282647043551</v>
      </c>
      <c r="L11" s="2">
        <v>12.495546498121126</v>
      </c>
      <c r="M11" s="2">
        <v>12.573842843310599</v>
      </c>
    </row>
    <row r="12" spans="1:23">
      <c r="A12" s="1">
        <f t="shared" si="0"/>
        <v>55</v>
      </c>
      <c r="B12" s="2">
        <v>13.52680379875307</v>
      </c>
      <c r="C12" s="2">
        <v>17.562663791572714</v>
      </c>
      <c r="D12" s="2">
        <v>16.238912003202877</v>
      </c>
      <c r="E12" s="2">
        <v>12.07472075410552</v>
      </c>
      <c r="F12" s="3">
        <v>3.4337579191258887</v>
      </c>
      <c r="G12" s="3">
        <v>2.4908762822032897</v>
      </c>
      <c r="H12" s="2">
        <v>15.372535919401635</v>
      </c>
      <c r="I12" s="2">
        <v>10.995757809614727</v>
      </c>
      <c r="J12" s="2">
        <v>15.741966053912618</v>
      </c>
      <c r="K12" s="2" t="s">
        <v>15</v>
      </c>
      <c r="L12" s="2">
        <v>10.800431834498504</v>
      </c>
      <c r="M12" s="2">
        <v>10.585900944574394</v>
      </c>
    </row>
    <row r="13" spans="1:23">
      <c r="A13" s="1">
        <f t="shared" si="0"/>
        <v>60</v>
      </c>
      <c r="B13" s="2">
        <v>13.950781002462369</v>
      </c>
      <c r="C13" s="2">
        <v>12.803038767410577</v>
      </c>
      <c r="D13" s="3">
        <v>6.3344492615832051</v>
      </c>
      <c r="E13" s="2">
        <v>12.114099672444457</v>
      </c>
      <c r="F13" s="3">
        <v>3.5860846453721846</v>
      </c>
      <c r="G13" s="3">
        <v>3.7828585361729421</v>
      </c>
      <c r="H13" s="3">
        <v>6.0377248409103279</v>
      </c>
      <c r="I13" s="3">
        <v>9.5257113787074221</v>
      </c>
      <c r="J13" s="2">
        <v>21.342515540103896</v>
      </c>
      <c r="K13" s="2" t="s">
        <v>15</v>
      </c>
      <c r="L13" s="2">
        <v>10.293805169084903</v>
      </c>
      <c r="M13" s="2">
        <v>10.528966454922458</v>
      </c>
    </row>
    <row r="14" spans="1:23">
      <c r="A14" s="1">
        <f t="shared" si="0"/>
        <v>65</v>
      </c>
      <c r="B14" s="2">
        <v>12.284049402474343</v>
      </c>
      <c r="C14" s="2">
        <v>16.3065875371339</v>
      </c>
      <c r="D14" s="3">
        <v>8.1183313186395392</v>
      </c>
      <c r="E14" s="3">
        <v>6.1643400212729125</v>
      </c>
      <c r="F14" s="3">
        <v>3.2874041040947404</v>
      </c>
      <c r="G14" s="3">
        <v>4.3289324791563901</v>
      </c>
      <c r="H14" s="3">
        <v>5.4848625213069067</v>
      </c>
      <c r="I14" s="2">
        <v>10.560687610714325</v>
      </c>
      <c r="J14" s="2">
        <v>14.6</v>
      </c>
      <c r="K14" s="2" t="s">
        <v>15</v>
      </c>
      <c r="L14" s="2">
        <v>11.688679169643645</v>
      </c>
      <c r="M14" s="2">
        <v>13.814634748802156</v>
      </c>
    </row>
    <row r="15" spans="1:23">
      <c r="A15" s="1">
        <f t="shared" si="0"/>
        <v>70</v>
      </c>
      <c r="B15" s="2">
        <v>17.915139690943619</v>
      </c>
      <c r="C15" s="2">
        <v>55.003930752871156</v>
      </c>
      <c r="D15" s="3">
        <v>8.697930547184237</v>
      </c>
      <c r="E15" s="3">
        <v>5.624486055440685</v>
      </c>
      <c r="F15" s="3">
        <v>8.941303108499989</v>
      </c>
      <c r="G15" s="3">
        <v>3.9650236970153432</v>
      </c>
      <c r="H15" s="3">
        <v>7.8520018350217553</v>
      </c>
      <c r="I15" s="3">
        <v>5.6001333652424696</v>
      </c>
      <c r="J15" s="3">
        <v>3.007744445700363</v>
      </c>
      <c r="K15" s="2" t="s">
        <v>15</v>
      </c>
      <c r="L15" s="16">
        <v>14.005117922554884</v>
      </c>
      <c r="M15" s="2">
        <v>11.01798617772875</v>
      </c>
    </row>
    <row r="16" spans="1:23">
      <c r="A16" s="1">
        <f t="shared" si="0"/>
        <v>75</v>
      </c>
      <c r="B16" s="2">
        <v>14.961508784188791</v>
      </c>
      <c r="C16" s="3">
        <v>7.7897680357529557</v>
      </c>
      <c r="D16" s="2">
        <v>14.020806690877356</v>
      </c>
      <c r="E16" s="3">
        <v>2.0997376514738497</v>
      </c>
      <c r="F16" s="2">
        <v>10.393836390572771</v>
      </c>
      <c r="G16" s="3">
        <v>3.0864194456055838</v>
      </c>
      <c r="H16" s="2">
        <v>10.142564091738103</v>
      </c>
      <c r="I16" s="3">
        <v>5.5847547710044596</v>
      </c>
      <c r="J16" s="3">
        <v>4.7831953159087481</v>
      </c>
      <c r="K16" s="2" t="s">
        <v>15</v>
      </c>
      <c r="L16" s="2">
        <v>12.075011440172153</v>
      </c>
      <c r="M16" s="2">
        <v>12.911502912884858</v>
      </c>
    </row>
    <row r="17" spans="1:13">
      <c r="A17" s="1">
        <f t="shared" si="0"/>
        <v>80</v>
      </c>
      <c r="B17" s="2" t="s">
        <v>15</v>
      </c>
      <c r="C17" s="2">
        <v>10.337758904331805</v>
      </c>
      <c r="D17" s="2">
        <v>13.257979730539514</v>
      </c>
      <c r="E17" s="3">
        <v>1.1324410179549553</v>
      </c>
      <c r="F17" s="3">
        <v>8.8506035193450767</v>
      </c>
      <c r="G17" s="3">
        <v>3.3201563172122355</v>
      </c>
      <c r="H17" s="2">
        <v>10.85560291239762</v>
      </c>
      <c r="I17" s="2">
        <v>14.208860353506623</v>
      </c>
      <c r="J17" s="2" t="s">
        <v>15</v>
      </c>
      <c r="K17" s="2" t="s">
        <v>15</v>
      </c>
      <c r="L17" s="3">
        <v>4.848969903126175</v>
      </c>
      <c r="M17" s="16">
        <v>21.687494063674336</v>
      </c>
    </row>
    <row r="18" spans="1:13">
      <c r="A18" s="1">
        <f t="shared" si="0"/>
        <v>85</v>
      </c>
      <c r="B18" s="2" t="s">
        <v>15</v>
      </c>
      <c r="C18" s="2">
        <v>14.263437755118261</v>
      </c>
      <c r="D18" s="2">
        <v>10.121363634917754</v>
      </c>
      <c r="E18" s="3">
        <v>3.2373198879571583</v>
      </c>
      <c r="F18" s="3">
        <v>8.0804491894709631</v>
      </c>
      <c r="G18" s="3">
        <v>4.0100802434436833</v>
      </c>
      <c r="H18" s="2">
        <v>11.506968619631071</v>
      </c>
      <c r="I18" s="2">
        <v>12.673339430902681</v>
      </c>
      <c r="J18" s="2" t="s">
        <v>15</v>
      </c>
      <c r="K18" s="2" t="s">
        <v>15</v>
      </c>
      <c r="L18" s="3">
        <v>2.6039969588103795</v>
      </c>
      <c r="M18" s="3">
        <v>8.7507868950909611</v>
      </c>
    </row>
    <row r="19" spans="1:13">
      <c r="A19" s="1">
        <f t="shared" si="0"/>
        <v>90</v>
      </c>
      <c r="B19" s="2" t="s">
        <v>15</v>
      </c>
      <c r="C19" s="2">
        <v>13.789318436311639</v>
      </c>
      <c r="D19" s="2">
        <v>12.279474644201258</v>
      </c>
      <c r="E19" s="4">
        <v>0.84950713182351956</v>
      </c>
      <c r="F19" s="3">
        <v>8.2378375758957372</v>
      </c>
      <c r="G19" s="3">
        <v>6.5499725579311256</v>
      </c>
      <c r="H19" s="2">
        <v>11.642413249272069</v>
      </c>
      <c r="I19" s="2">
        <v>19.966672574590575</v>
      </c>
      <c r="J19" s="2" t="s">
        <v>15</v>
      </c>
      <c r="K19" s="2" t="s">
        <v>15</v>
      </c>
      <c r="L19" s="3">
        <v>3.1759052512646586</v>
      </c>
      <c r="M19" s="3">
        <v>4.6150336443940212</v>
      </c>
    </row>
    <row r="20" spans="1:13">
      <c r="A20" s="1">
        <f t="shared" si="0"/>
        <v>95</v>
      </c>
      <c r="B20" s="2" t="s">
        <v>15</v>
      </c>
      <c r="C20" s="2" t="s">
        <v>15</v>
      </c>
      <c r="D20" s="2">
        <v>12.52862923333061</v>
      </c>
      <c r="E20" s="3">
        <v>5.7633222429927118</v>
      </c>
      <c r="F20" s="3">
        <v>2.1890218131422068</v>
      </c>
      <c r="G20" s="3">
        <v>6.5989015083181046</v>
      </c>
      <c r="H20" s="3">
        <v>9.2863739699822379</v>
      </c>
      <c r="I20" s="2">
        <v>13.540514235505061</v>
      </c>
      <c r="J20" s="2" t="s">
        <v>15</v>
      </c>
      <c r="K20" s="2" t="s">
        <v>15</v>
      </c>
      <c r="L20" s="2" t="s">
        <v>15</v>
      </c>
      <c r="M20" s="2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2">
        <v>25.624910282618504</v>
      </c>
      <c r="E21" s="2">
        <v>11.064081347389546</v>
      </c>
      <c r="F21" s="3">
        <v>1.0857761604219198</v>
      </c>
      <c r="G21" s="3">
        <v>8.3211933466746171</v>
      </c>
      <c r="H21" s="3">
        <v>6.9831164756560637</v>
      </c>
      <c r="I21" s="2">
        <v>11.616124903975397</v>
      </c>
      <c r="J21" s="2" t="s">
        <v>15</v>
      </c>
      <c r="K21" s="2" t="s">
        <v>15</v>
      </c>
      <c r="L21" s="2" t="s">
        <v>15</v>
      </c>
      <c r="M21" s="2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2.8027294586609512</v>
      </c>
      <c r="F22" s="4">
        <v>0.8040908295896072</v>
      </c>
      <c r="G22" s="2">
        <v>14.3723183903742</v>
      </c>
      <c r="H22" s="2">
        <v>17.526646788015142</v>
      </c>
      <c r="I22" s="2">
        <v>11.132275226160738</v>
      </c>
      <c r="J22" s="2" t="s">
        <v>15</v>
      </c>
      <c r="K22" s="2" t="s">
        <v>15</v>
      </c>
      <c r="L22" s="2" t="s">
        <v>15</v>
      </c>
      <c r="M22" s="2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6.9903028797636519</v>
      </c>
      <c r="F23" s="3">
        <v>5.0994721305603443</v>
      </c>
      <c r="G23" s="3">
        <v>7.1377225127429211</v>
      </c>
      <c r="H23" s="2">
        <v>14.514699003824076</v>
      </c>
      <c r="I23" s="2">
        <v>19.523021073837313</v>
      </c>
      <c r="J23" s="2" t="s">
        <v>15</v>
      </c>
      <c r="K23" s="2" t="s">
        <v>15</v>
      </c>
      <c r="L23" s="2" t="s">
        <v>15</v>
      </c>
      <c r="M23" s="2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2">
        <v>11.582081929674432</v>
      </c>
      <c r="F24" s="2">
        <v>11.533712467971514</v>
      </c>
      <c r="G24" s="3">
        <v>1.4976705712572436</v>
      </c>
      <c r="H24" s="2">
        <v>19.113929377946224</v>
      </c>
      <c r="I24" s="2">
        <v>13.945396884087435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2">
        <v>15.419950094138645</v>
      </c>
      <c r="F25" s="3">
        <v>8.0892023062696019</v>
      </c>
      <c r="G25" s="3">
        <v>5.881475678498103</v>
      </c>
      <c r="H25" s="2">
        <v>18.358384811478608</v>
      </c>
      <c r="I25" s="2">
        <v>30.086617058050937</v>
      </c>
      <c r="J25" s="2" t="s">
        <v>15</v>
      </c>
      <c r="K25" s="2" t="s">
        <v>15</v>
      </c>
      <c r="L25" s="2" t="s">
        <v>15</v>
      </c>
      <c r="M25" s="2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2">
        <v>13.542296104424468</v>
      </c>
      <c r="F26" s="2">
        <v>10.627523331910258</v>
      </c>
      <c r="G26" s="2">
        <v>11.972045593828973</v>
      </c>
      <c r="H26" s="2">
        <v>13.703059130243092</v>
      </c>
      <c r="I26" s="2">
        <v>30.443551823948027</v>
      </c>
      <c r="J26" s="2" t="s">
        <v>15</v>
      </c>
      <c r="K26" s="2" t="s">
        <v>15</v>
      </c>
      <c r="L26" s="2" t="s">
        <v>15</v>
      </c>
      <c r="M26" s="2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16">
        <v>32.058846692999815</v>
      </c>
      <c r="F27" s="16">
        <v>62.421556906988336</v>
      </c>
      <c r="G27" s="3">
        <v>1.2071910422787364</v>
      </c>
      <c r="H27" s="3">
        <v>8.2580362301797408</v>
      </c>
      <c r="I27" s="2">
        <v>22.607713564235649</v>
      </c>
      <c r="J27" s="2" t="s">
        <v>15</v>
      </c>
      <c r="K27" s="2" t="s">
        <v>15</v>
      </c>
      <c r="L27" s="2" t="s">
        <v>15</v>
      </c>
      <c r="M27" s="2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2">
        <v>15.750119086401915</v>
      </c>
      <c r="F28" s="2">
        <v>22.007775627913102</v>
      </c>
      <c r="G28" s="3">
        <v>3.3405995389796668</v>
      </c>
      <c r="H28" s="2">
        <v>16.59475622703637</v>
      </c>
      <c r="I28" s="2">
        <v>23.903868514829927</v>
      </c>
      <c r="J28" s="2" t="s">
        <v>15</v>
      </c>
      <c r="K28" s="2" t="s">
        <v>15</v>
      </c>
      <c r="L28" s="2" t="s">
        <v>15</v>
      </c>
      <c r="M28" s="2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7.3191714557780188</v>
      </c>
      <c r="F29" s="3">
        <v>8.2679073414420774</v>
      </c>
      <c r="G29" s="2">
        <v>10.918439324488453</v>
      </c>
      <c r="H29" s="2">
        <v>22.382017574602379</v>
      </c>
      <c r="I29" s="2">
        <v>20.09830554333529</v>
      </c>
      <c r="J29" s="2" t="s">
        <v>15</v>
      </c>
      <c r="K29" s="2" t="s">
        <v>15</v>
      </c>
      <c r="L29" s="2" t="s">
        <v>15</v>
      </c>
      <c r="M29" s="2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3.8150394358218467</v>
      </c>
      <c r="F30" s="3">
        <v>6.7500408817144768</v>
      </c>
      <c r="G30" s="2">
        <v>27.811765677764129</v>
      </c>
      <c r="H30" s="2">
        <v>18.119699452839974</v>
      </c>
      <c r="I30" s="2">
        <v>20.635899255285647</v>
      </c>
      <c r="J30" s="2" t="s">
        <v>15</v>
      </c>
      <c r="K30" s="2" t="s">
        <v>15</v>
      </c>
      <c r="L30" s="2" t="s">
        <v>15</v>
      </c>
      <c r="M30" s="2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1.4944518103465896</v>
      </c>
      <c r="F31" s="2">
        <v>12.215455628532297</v>
      </c>
      <c r="G31" s="3">
        <v>5.288916188412804</v>
      </c>
      <c r="H31" s="2">
        <v>16.921780258864878</v>
      </c>
      <c r="I31" s="3">
        <v>8.2656488986169983</v>
      </c>
      <c r="J31" s="2" t="s">
        <v>15</v>
      </c>
      <c r="K31" s="2" t="s">
        <v>15</v>
      </c>
      <c r="L31" s="2" t="s">
        <v>15</v>
      </c>
      <c r="M31" s="2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4">
        <v>0.8796678962286657</v>
      </c>
      <c r="F32" s="3">
        <v>1.2479058933051201</v>
      </c>
      <c r="G32" s="3">
        <v>1.4107090109480966</v>
      </c>
      <c r="H32" s="3">
        <v>7.5788344413026962</v>
      </c>
      <c r="I32" s="2">
        <v>15.582386318905998</v>
      </c>
      <c r="J32" s="2" t="s">
        <v>15</v>
      </c>
      <c r="K32" s="2" t="s">
        <v>15</v>
      </c>
      <c r="L32" s="2" t="s">
        <v>15</v>
      </c>
      <c r="M32" s="2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4.0123557888611785</v>
      </c>
      <c r="F33" s="4">
        <v>0.79911230557066981</v>
      </c>
      <c r="G33" s="2">
        <v>18.853571087469376</v>
      </c>
      <c r="H33" s="2" t="s">
        <v>15</v>
      </c>
      <c r="I33" s="2">
        <v>19.532495970625448</v>
      </c>
      <c r="J33" s="2" t="s">
        <v>15</v>
      </c>
      <c r="K33" s="2" t="s">
        <v>15</v>
      </c>
      <c r="L33" s="2" t="s">
        <v>15</v>
      </c>
      <c r="M33" s="2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2.8652811180392854</v>
      </c>
      <c r="F34" s="3">
        <v>1.4543841949909364</v>
      </c>
      <c r="G34" s="2">
        <v>15.362161444570663</v>
      </c>
      <c r="H34" s="2" t="s">
        <v>15</v>
      </c>
      <c r="I34" s="2">
        <v>12.816375476443413</v>
      </c>
      <c r="J34" s="2" t="s">
        <v>15</v>
      </c>
      <c r="K34" s="2" t="s">
        <v>15</v>
      </c>
      <c r="L34" s="2" t="s">
        <v>15</v>
      </c>
      <c r="M34" s="2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2.047899454288109</v>
      </c>
      <c r="F35" s="3">
        <v>3.3546370916445523</v>
      </c>
      <c r="G35" s="2">
        <v>10.509489152474313</v>
      </c>
      <c r="H35" s="2" t="s">
        <v>15</v>
      </c>
      <c r="I35" s="3">
        <v>5.0108283317558406</v>
      </c>
      <c r="J35" s="2" t="s">
        <v>15</v>
      </c>
      <c r="K35" s="2" t="s">
        <v>15</v>
      </c>
      <c r="L35" s="2" t="s">
        <v>15</v>
      </c>
      <c r="M35" s="2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1.1112015942487261</v>
      </c>
      <c r="F36" s="3">
        <v>3.8553237091636885</v>
      </c>
      <c r="G36" s="3">
        <v>7.4319939461837192</v>
      </c>
      <c r="H36" s="2" t="s">
        <v>15</v>
      </c>
      <c r="I36" s="3">
        <v>5.2159982367108455</v>
      </c>
      <c r="J36" s="2" t="s">
        <v>15</v>
      </c>
      <c r="K36" s="2" t="s">
        <v>15</v>
      </c>
      <c r="L36" s="2" t="s">
        <v>15</v>
      </c>
      <c r="M36" s="2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4">
        <v>0.93713863448597068</v>
      </c>
      <c r="F37" s="2" t="s">
        <v>15</v>
      </c>
      <c r="G37" s="2">
        <v>10.657512087998574</v>
      </c>
      <c r="H37" s="2" t="s">
        <v>15</v>
      </c>
      <c r="I37" s="3">
        <v>3.9584027727756896</v>
      </c>
      <c r="J37" s="2" t="s">
        <v>15</v>
      </c>
      <c r="K37" s="2" t="s">
        <v>15</v>
      </c>
      <c r="L37" s="2" t="s">
        <v>15</v>
      </c>
      <c r="M37" s="2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3">
        <v>9.7220241069050335</v>
      </c>
      <c r="H38" s="2" t="s">
        <v>15</v>
      </c>
      <c r="I38" s="3">
        <v>4.9867869945872885</v>
      </c>
      <c r="J38" s="2" t="s">
        <v>15</v>
      </c>
      <c r="K38" s="2" t="s">
        <v>15</v>
      </c>
      <c r="L38" s="2" t="s">
        <v>15</v>
      </c>
      <c r="M38" s="2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2" t="s">
        <v>15</v>
      </c>
      <c r="G39" s="16">
        <v>31.528155980408986</v>
      </c>
      <c r="H39" s="2" t="s">
        <v>15</v>
      </c>
      <c r="I39" s="3">
        <v>4.1421540908060379</v>
      </c>
      <c r="J39" s="2" t="s">
        <v>15</v>
      </c>
      <c r="K39" s="2" t="s">
        <v>15</v>
      </c>
      <c r="L39" s="2" t="s">
        <v>15</v>
      </c>
      <c r="M39" s="2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3">
        <v>6.8127426072207227</v>
      </c>
      <c r="H40" s="2" t="s">
        <v>15</v>
      </c>
      <c r="I40" s="2" t="s">
        <v>15</v>
      </c>
      <c r="J40" s="2" t="s">
        <v>15</v>
      </c>
      <c r="K40" s="2" t="s">
        <v>15</v>
      </c>
      <c r="L40" s="2" t="s">
        <v>15</v>
      </c>
      <c r="M40" s="2" t="s">
        <v>15</v>
      </c>
    </row>
    <row r="41" spans="1:13">
      <c r="A41" s="1">
        <f t="shared" si="0"/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>
        <v>1.1377991060252581</v>
      </c>
      <c r="H41" s="2" t="s">
        <v>15</v>
      </c>
      <c r="I41" s="2" t="s">
        <v>15</v>
      </c>
      <c r="J41" s="2" t="s">
        <v>15</v>
      </c>
      <c r="K41" s="2" t="s">
        <v>15</v>
      </c>
      <c r="L41" s="2" t="s">
        <v>15</v>
      </c>
      <c r="M41" s="2" t="s">
        <v>15</v>
      </c>
    </row>
    <row r="42" spans="1:13">
      <c r="A42" t="s">
        <v>16</v>
      </c>
      <c r="B42" s="83">
        <f>MIN(B2:B41)</f>
        <v>11.44658918306942</v>
      </c>
      <c r="C42" s="83">
        <f t="shared" ref="C42:M42" si="1">MIN(C2:C41)</f>
        <v>0.80287443485502596</v>
      </c>
      <c r="D42" s="83">
        <f t="shared" si="1"/>
        <v>6.3344492615832051</v>
      </c>
      <c r="E42" s="83">
        <f t="shared" si="1"/>
        <v>0.64143655166566205</v>
      </c>
      <c r="F42" s="83">
        <f t="shared" si="1"/>
        <v>0.60650233248297103</v>
      </c>
      <c r="G42" s="83">
        <f t="shared" si="1"/>
        <v>0.97891201717269571</v>
      </c>
      <c r="H42" s="83">
        <f t="shared" si="1"/>
        <v>0.95820242706179914</v>
      </c>
      <c r="I42" s="83">
        <f t="shared" si="1"/>
        <v>0.76929325751138344</v>
      </c>
      <c r="J42" s="83">
        <f t="shared" si="1"/>
        <v>3.007744445700363</v>
      </c>
      <c r="K42" s="83">
        <f t="shared" si="1"/>
        <v>4.7272219775368916</v>
      </c>
      <c r="L42" s="83">
        <f t="shared" si="1"/>
        <v>2.6039969588103795</v>
      </c>
      <c r="M42" s="83">
        <f t="shared" si="1"/>
        <v>1.6825663715318393</v>
      </c>
    </row>
    <row r="43" spans="1:13">
      <c r="A43" t="s">
        <v>17</v>
      </c>
      <c r="B43" s="83">
        <f>MAX(B2:B41)</f>
        <v>73.166145528468292</v>
      </c>
      <c r="C43" s="83">
        <f t="shared" ref="C43:M43" si="2">MAX(C2:C41)</f>
        <v>126.02326163136748</v>
      </c>
      <c r="D43" s="83">
        <f t="shared" si="2"/>
        <v>223.17226077122788</v>
      </c>
      <c r="E43" s="83">
        <f t="shared" si="2"/>
        <v>32.058846692999815</v>
      </c>
      <c r="F43" s="83">
        <f t="shared" si="2"/>
        <v>62.421556906988336</v>
      </c>
      <c r="G43" s="83">
        <f t="shared" si="2"/>
        <v>31.528155980408986</v>
      </c>
      <c r="H43" s="83">
        <f t="shared" si="2"/>
        <v>75.010295900376136</v>
      </c>
      <c r="I43" s="83">
        <f t="shared" si="2"/>
        <v>32.457139599976664</v>
      </c>
      <c r="J43" s="83">
        <f t="shared" si="2"/>
        <v>59.932788194929671</v>
      </c>
      <c r="K43" s="83">
        <f t="shared" si="2"/>
        <v>15.6</v>
      </c>
      <c r="L43" s="83">
        <f t="shared" si="2"/>
        <v>14.005117922554884</v>
      </c>
      <c r="M43" s="83">
        <f t="shared" si="2"/>
        <v>21.687494063674336</v>
      </c>
    </row>
    <row r="45" spans="1:13" ht="26.25">
      <c r="B45" s="84"/>
      <c r="C45" s="85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EBD8-3660-4D73-9E6F-1DBC295075BA}">
  <dimension ref="A1:W45"/>
  <sheetViews>
    <sheetView tabSelected="1" workbookViewId="0">
      <selection activeCell="N25" sqref="N25"/>
    </sheetView>
  </sheetViews>
  <sheetFormatPr defaultColWidth="11" defaultRowHeight="15.75"/>
  <sheetData>
    <row r="1" spans="1:23">
      <c r="A1" t="s">
        <v>0</v>
      </c>
      <c r="B1" t="s">
        <v>377</v>
      </c>
      <c r="C1" t="s">
        <v>378</v>
      </c>
      <c r="D1" t="s">
        <v>379</v>
      </c>
      <c r="E1" t="s">
        <v>380</v>
      </c>
      <c r="F1" t="s">
        <v>381</v>
      </c>
      <c r="G1" t="s">
        <v>382</v>
      </c>
      <c r="H1" t="s">
        <v>383</v>
      </c>
      <c r="I1" t="s">
        <v>384</v>
      </c>
      <c r="J1" t="s">
        <v>385</v>
      </c>
      <c r="K1" t="s">
        <v>386</v>
      </c>
      <c r="L1" t="s">
        <v>387</v>
      </c>
      <c r="M1" t="s">
        <v>388</v>
      </c>
      <c r="P1" s="52" t="s">
        <v>19</v>
      </c>
      <c r="Q1" s="53"/>
      <c r="R1" s="53"/>
      <c r="S1" s="56" t="s">
        <v>20</v>
      </c>
      <c r="T1" s="57"/>
      <c r="U1" s="59"/>
      <c r="W1" s="31" t="s">
        <v>389</v>
      </c>
    </row>
    <row r="2" spans="1:23">
      <c r="A2" s="1">
        <v>5</v>
      </c>
      <c r="B2" s="21">
        <v>2.96</v>
      </c>
      <c r="C2" s="3">
        <v>4.7891957444682498E-2</v>
      </c>
      <c r="D2" s="4">
        <v>0.84936015822946509</v>
      </c>
      <c r="E2" s="3">
        <v>0.12530885821762655</v>
      </c>
      <c r="F2" s="3">
        <v>1.348175964142373</v>
      </c>
      <c r="G2" s="3">
        <v>1.2521425187473187</v>
      </c>
      <c r="H2" s="3">
        <v>1.450014925508997E-2</v>
      </c>
      <c r="I2" s="3">
        <v>4.8768859920805777E-2</v>
      </c>
      <c r="J2" s="2">
        <v>1.2268910122691579</v>
      </c>
      <c r="K2" s="3">
        <v>1.3349084899523562</v>
      </c>
      <c r="L2" s="3">
        <v>0.38638203453290343</v>
      </c>
      <c r="M2" s="3">
        <v>0.2670733649094349</v>
      </c>
      <c r="P2" s="60" t="s">
        <v>21</v>
      </c>
      <c r="Q2" s="60"/>
      <c r="R2" s="60"/>
      <c r="S2" s="60"/>
      <c r="T2" s="60"/>
      <c r="U2" s="60"/>
    </row>
    <row r="3" spans="1:23">
      <c r="A3" s="1">
        <f t="shared" ref="A3:A40" si="0">A2+5</f>
        <v>10</v>
      </c>
      <c r="B3" s="7">
        <v>0.65900000000000003</v>
      </c>
      <c r="C3" s="3">
        <v>4.5539800739646275</v>
      </c>
      <c r="D3" s="4">
        <v>0.84281190781762527</v>
      </c>
      <c r="E3" s="3">
        <v>5.8733262659512529E-2</v>
      </c>
      <c r="F3" s="3">
        <v>0.16095236011178088</v>
      </c>
      <c r="G3" s="3">
        <v>0.241657749801306</v>
      </c>
      <c r="H3" s="3">
        <v>0.23865341780124105</v>
      </c>
      <c r="I3" s="3">
        <v>1.3811473386062085E-2</v>
      </c>
      <c r="J3" s="2">
        <v>1.9262436184964109</v>
      </c>
      <c r="K3" s="3">
        <v>1.6111676807271422</v>
      </c>
      <c r="L3" s="3">
        <v>0.36617551033506496</v>
      </c>
      <c r="M3" s="3">
        <v>0.28765714799458242</v>
      </c>
    </row>
    <row r="4" spans="1:23">
      <c r="A4" s="1">
        <f t="shared" si="0"/>
        <v>15</v>
      </c>
      <c r="B4" s="6">
        <v>2.2999999999999998</v>
      </c>
      <c r="C4" s="3">
        <v>4.2189094700253804</v>
      </c>
      <c r="D4" s="4">
        <v>2.8120665297834271</v>
      </c>
      <c r="E4" s="3">
        <v>0.15456337673013271</v>
      </c>
      <c r="F4" s="3">
        <v>0.10013092709625221</v>
      </c>
      <c r="G4" s="4">
        <v>5.0069376090718737E-2</v>
      </c>
      <c r="H4" s="3">
        <v>0.95157523533747657</v>
      </c>
      <c r="I4" s="2">
        <v>0</v>
      </c>
      <c r="J4" s="3">
        <v>1.6861390306784265</v>
      </c>
      <c r="K4" s="17">
        <v>1.6692729189450106</v>
      </c>
      <c r="L4" s="3">
        <v>0.32097305714198632</v>
      </c>
      <c r="M4" s="3">
        <v>0.16965057505736342</v>
      </c>
    </row>
    <row r="5" spans="1:23">
      <c r="A5" s="1">
        <f t="shared" si="0"/>
        <v>20</v>
      </c>
      <c r="B5" s="6">
        <v>2.6</v>
      </c>
      <c r="C5" s="3">
        <v>3.5627138827842799</v>
      </c>
      <c r="D5" s="4">
        <v>0.63955142938348275</v>
      </c>
      <c r="E5" s="3">
        <v>6.2906804787583592E-2</v>
      </c>
      <c r="F5" s="3">
        <v>8.9584990358296077E-2</v>
      </c>
      <c r="G5" s="3">
        <v>0</v>
      </c>
      <c r="H5" s="2">
        <v>1.3588741422068433</v>
      </c>
      <c r="I5" s="3">
        <v>2.072754753907224</v>
      </c>
      <c r="J5" s="2">
        <v>1.4147294586255974</v>
      </c>
      <c r="K5" s="2">
        <v>0.3</v>
      </c>
      <c r="L5" s="4">
        <v>0.42540121573971257</v>
      </c>
      <c r="M5" s="3">
        <v>0.26278139512669579</v>
      </c>
    </row>
    <row r="6" spans="1:23">
      <c r="A6" s="1">
        <f t="shared" si="0"/>
        <v>25</v>
      </c>
      <c r="B6" s="6">
        <v>2.59</v>
      </c>
      <c r="C6" s="3">
        <v>4.2905682779121941</v>
      </c>
      <c r="D6" s="4">
        <v>0.59856967271178341</v>
      </c>
      <c r="E6" s="3">
        <v>0.17127788788129392</v>
      </c>
      <c r="F6" s="3">
        <v>0.22427278965819486</v>
      </c>
      <c r="G6" s="4">
        <v>4.4946645970897689E-2</v>
      </c>
      <c r="H6" s="2">
        <v>1.3495949690036095</v>
      </c>
      <c r="I6" s="3">
        <v>2.0931274159537034</v>
      </c>
      <c r="J6" s="2">
        <v>1.8242453205079385</v>
      </c>
      <c r="K6" s="3">
        <v>0.46052664644593594</v>
      </c>
      <c r="L6" s="3">
        <v>0.25302411495133664</v>
      </c>
      <c r="M6" s="3">
        <v>0.25139710103567336</v>
      </c>
    </row>
    <row r="7" spans="1:23">
      <c r="A7" s="1">
        <f t="shared" si="0"/>
        <v>30</v>
      </c>
      <c r="B7" s="6">
        <v>1.7</v>
      </c>
      <c r="C7" s="17">
        <v>4.7898717368399994</v>
      </c>
      <c r="D7" s="3">
        <v>1.5750899414503536</v>
      </c>
      <c r="E7" s="4">
        <v>0.26898337612088097</v>
      </c>
      <c r="F7" s="3">
        <v>0.19894054456296181</v>
      </c>
      <c r="G7" s="3">
        <v>0.27529068525854472</v>
      </c>
      <c r="H7" s="17">
        <v>3.6884034097610128</v>
      </c>
      <c r="I7" s="3">
        <v>1.2729847017644571</v>
      </c>
      <c r="J7" s="2">
        <v>1.8636658239776125</v>
      </c>
      <c r="K7" s="3">
        <v>0.24853016468509734</v>
      </c>
      <c r="L7" s="3">
        <v>0.25048900511921279</v>
      </c>
      <c r="M7" s="3">
        <v>0.2548680497064798</v>
      </c>
    </row>
    <row r="8" spans="1:23">
      <c r="A8" s="1">
        <f t="shared" si="0"/>
        <v>35</v>
      </c>
      <c r="B8" s="6">
        <v>1.39</v>
      </c>
      <c r="C8" s="3">
        <v>2.8847090701630611</v>
      </c>
      <c r="D8" s="3">
        <v>2.8506115059373642</v>
      </c>
      <c r="E8" s="3">
        <v>0.31478333867543107</v>
      </c>
      <c r="F8" s="3">
        <v>0.22990435866390518</v>
      </c>
      <c r="G8" s="4">
        <v>0.58071414060954085</v>
      </c>
      <c r="H8" s="3">
        <v>3.1037213086274624</v>
      </c>
      <c r="I8" s="17">
        <v>2.6278786366102933</v>
      </c>
      <c r="J8" s="3">
        <v>1.6518305532144972</v>
      </c>
      <c r="K8" s="3">
        <v>0.5</v>
      </c>
      <c r="L8" s="3">
        <v>0.29110219680205479</v>
      </c>
      <c r="M8" s="3">
        <v>0.56298732101659599</v>
      </c>
    </row>
    <row r="9" spans="1:23">
      <c r="A9" s="1">
        <f t="shared" si="0"/>
        <v>40</v>
      </c>
      <c r="B9" s="6">
        <v>2.0099999999999998</v>
      </c>
      <c r="C9" s="3">
        <v>2.8973818249777854</v>
      </c>
      <c r="D9" s="3">
        <v>1.1503363498928285</v>
      </c>
      <c r="E9" s="3">
        <v>0.29934990167596137</v>
      </c>
      <c r="F9" s="3">
        <v>0.13029825509220402</v>
      </c>
      <c r="G9" s="3">
        <v>0.28103267649564811</v>
      </c>
      <c r="H9" s="3">
        <v>1.1737573460590518</v>
      </c>
      <c r="I9" s="4">
        <v>0.86329504356646081</v>
      </c>
      <c r="J9" s="3">
        <v>1.6084602656153633</v>
      </c>
      <c r="K9" s="3">
        <v>0.42098597786696457</v>
      </c>
      <c r="L9" s="3">
        <v>0.26445062965485716</v>
      </c>
      <c r="M9" s="3">
        <v>0.60448733473360439</v>
      </c>
    </row>
    <row r="10" spans="1:23">
      <c r="A10" s="1">
        <f t="shared" si="0"/>
        <v>45</v>
      </c>
      <c r="B10" s="6">
        <v>1.1399999999999999</v>
      </c>
      <c r="C10" s="3">
        <v>2.4227302645465167</v>
      </c>
      <c r="D10" s="17">
        <v>3.9426097156616855</v>
      </c>
      <c r="E10" s="3">
        <v>0.34423756694897056</v>
      </c>
      <c r="F10" s="4">
        <v>0.35717983746252574</v>
      </c>
      <c r="G10" s="4">
        <v>0.30266220163726537</v>
      </c>
      <c r="H10" s="3">
        <v>1.5146489782638202</v>
      </c>
      <c r="I10" s="3">
        <v>1.5959374147373522</v>
      </c>
      <c r="J10" s="2">
        <v>1.8067578025994937</v>
      </c>
      <c r="K10" s="3">
        <v>0.62969167440356233</v>
      </c>
      <c r="L10" s="3">
        <v>0.44532644798156729</v>
      </c>
      <c r="M10" s="4">
        <v>0.64694009414993014</v>
      </c>
    </row>
    <row r="11" spans="1:23">
      <c r="A11" s="1">
        <f t="shared" si="0"/>
        <v>50</v>
      </c>
      <c r="B11" s="7">
        <v>0.49399999999999999</v>
      </c>
      <c r="C11" s="3">
        <v>2.9153992558831829</v>
      </c>
      <c r="D11" s="3">
        <v>0.42695324433774662</v>
      </c>
      <c r="E11" s="3">
        <v>0.32828077486527552</v>
      </c>
      <c r="F11" s="3">
        <v>0.13656512407345542</v>
      </c>
      <c r="G11" s="4">
        <v>0.50197969248490193</v>
      </c>
      <c r="H11" s="3">
        <v>0.78501692316985727</v>
      </c>
      <c r="I11" s="4">
        <v>0.88177868398777981</v>
      </c>
      <c r="J11" s="16">
        <v>2.048935146243724</v>
      </c>
      <c r="K11" s="3">
        <v>0.40831885581402538</v>
      </c>
      <c r="L11" s="3">
        <v>0.5249164207050141</v>
      </c>
      <c r="M11" s="3">
        <v>0.54550475048452196</v>
      </c>
    </row>
    <row r="12" spans="1:23">
      <c r="A12" s="1">
        <f t="shared" si="0"/>
        <v>55</v>
      </c>
      <c r="B12" s="7">
        <v>0.434</v>
      </c>
      <c r="C12" s="3">
        <v>0.56528158115410509</v>
      </c>
      <c r="D12" s="4">
        <v>0.40474902195986384</v>
      </c>
      <c r="E12" s="3">
        <v>0.61366390386281755</v>
      </c>
      <c r="F12" s="3">
        <v>0.30597526381952395</v>
      </c>
      <c r="G12" s="4">
        <v>0.30681130755263675</v>
      </c>
      <c r="H12" s="3">
        <v>0.89311080473452464</v>
      </c>
      <c r="I12" s="4">
        <v>0.83097306202957755</v>
      </c>
      <c r="J12" s="2">
        <v>1.4973792763323839</v>
      </c>
      <c r="K12" s="2" t="s">
        <v>15</v>
      </c>
      <c r="L12" s="3">
        <v>0.57210417066733443</v>
      </c>
      <c r="M12" s="3">
        <v>0.52817648577288223</v>
      </c>
    </row>
    <row r="13" spans="1:23">
      <c r="A13" s="1">
        <f t="shared" si="0"/>
        <v>60</v>
      </c>
      <c r="B13" s="7">
        <v>0.45800000000000002</v>
      </c>
      <c r="C13" s="3">
        <v>0.34903891541542176</v>
      </c>
      <c r="D13" s="3">
        <v>0.31364853237572798</v>
      </c>
      <c r="E13" s="4">
        <v>0.64640903722303922</v>
      </c>
      <c r="F13" s="3">
        <v>0.34811508514481976</v>
      </c>
      <c r="G13" s="3">
        <v>0.34351049145928436</v>
      </c>
      <c r="H13" s="3">
        <v>0.36320392388598322</v>
      </c>
      <c r="I13" s="4">
        <v>0.63119074033469358</v>
      </c>
      <c r="J13" s="3">
        <v>1.4020748695514518</v>
      </c>
      <c r="K13" s="2" t="s">
        <v>15</v>
      </c>
      <c r="L13" s="4">
        <v>0.56663179061665436</v>
      </c>
      <c r="M13" s="3">
        <v>0.50748495137998817</v>
      </c>
    </row>
    <row r="14" spans="1:23">
      <c r="A14" s="1">
        <f t="shared" si="0"/>
        <v>65</v>
      </c>
      <c r="B14" s="7">
        <v>0.31900000000000001</v>
      </c>
      <c r="C14" s="4">
        <v>0.67324060854765311</v>
      </c>
      <c r="D14" s="3">
        <v>0.31120379168520956</v>
      </c>
      <c r="E14" s="3">
        <v>0.3792993433267195</v>
      </c>
      <c r="F14" s="3">
        <v>0.29720378559731242</v>
      </c>
      <c r="G14" s="4">
        <v>0.4782390222447726</v>
      </c>
      <c r="H14" s="3">
        <v>0.25575280487251706</v>
      </c>
      <c r="I14" s="4">
        <v>0.8424628911931944</v>
      </c>
      <c r="J14" s="4">
        <v>0.8</v>
      </c>
      <c r="K14" s="2" t="s">
        <v>15</v>
      </c>
      <c r="L14" s="3">
        <v>0.48731066733942047</v>
      </c>
      <c r="M14" s="3">
        <v>0.43344624571725626</v>
      </c>
    </row>
    <row r="15" spans="1:23">
      <c r="A15" s="1">
        <f t="shared" si="0"/>
        <v>70</v>
      </c>
      <c r="B15" s="6">
        <v>0.26</v>
      </c>
      <c r="C15" s="3">
        <v>2.135623372612506</v>
      </c>
      <c r="D15" s="3">
        <v>0.27239241160574079</v>
      </c>
      <c r="E15" s="3">
        <v>0.27492316683849055</v>
      </c>
      <c r="F15" s="4">
        <v>0.6134861769224258</v>
      </c>
      <c r="G15" s="4">
        <v>0.34610150180129307</v>
      </c>
      <c r="H15" s="3">
        <v>0.36633666994139391</v>
      </c>
      <c r="I15" s="3">
        <v>0.31662683154110494</v>
      </c>
      <c r="J15" s="4">
        <v>0.3767194307945938</v>
      </c>
      <c r="K15" s="2" t="s">
        <v>15</v>
      </c>
      <c r="L15" s="24">
        <v>0.71298709009313099</v>
      </c>
      <c r="M15" s="3">
        <v>0.56116890342322956</v>
      </c>
    </row>
    <row r="16" spans="1:23">
      <c r="A16" s="1">
        <f t="shared" si="0"/>
        <v>75</v>
      </c>
      <c r="B16" s="7">
        <v>0.68100000000000005</v>
      </c>
      <c r="C16" s="3">
        <v>0.32693762392470577</v>
      </c>
      <c r="D16" s="3">
        <v>0.23817990655629315</v>
      </c>
      <c r="E16" s="3">
        <v>9.0341057187028811E-2</v>
      </c>
      <c r="F16" s="4">
        <v>0.61627489053637119</v>
      </c>
      <c r="G16" s="3">
        <v>0.23260788885213865</v>
      </c>
      <c r="H16" s="4">
        <v>0.61774424381667215</v>
      </c>
      <c r="I16" s="3">
        <v>0.3229716104641514</v>
      </c>
      <c r="J16" s="3">
        <v>0.40729072404928135</v>
      </c>
      <c r="K16" s="2" t="s">
        <v>15</v>
      </c>
      <c r="L16" s="4">
        <v>0.59263998160943399</v>
      </c>
      <c r="M16" s="17">
        <v>0.88496024700892195</v>
      </c>
    </row>
    <row r="17" spans="1:13">
      <c r="A17" s="1">
        <f t="shared" si="0"/>
        <v>80</v>
      </c>
      <c r="B17" s="2" t="s">
        <v>15</v>
      </c>
      <c r="C17" s="3">
        <v>0.29395089675439168</v>
      </c>
      <c r="D17" s="4">
        <v>0.424424335946187</v>
      </c>
      <c r="E17" s="3">
        <v>1.6714355973625867E-3</v>
      </c>
      <c r="F17" s="4">
        <v>0.62316679229846794</v>
      </c>
      <c r="G17" s="3">
        <v>0.32492475736913973</v>
      </c>
      <c r="H17" s="4">
        <v>0.48696213438130626</v>
      </c>
      <c r="I17" s="3">
        <v>0.80907326962346171</v>
      </c>
      <c r="J17" s="8" t="s">
        <v>15</v>
      </c>
      <c r="K17" s="2" t="s">
        <v>15</v>
      </c>
      <c r="L17" s="3">
        <v>0.17856434594304144</v>
      </c>
      <c r="M17" s="4">
        <v>0.70369540902050842</v>
      </c>
    </row>
    <row r="18" spans="1:13">
      <c r="A18" s="1">
        <f t="shared" si="0"/>
        <v>85</v>
      </c>
      <c r="B18" s="2" t="s">
        <v>15</v>
      </c>
      <c r="C18" s="4">
        <v>0.3987451776565486</v>
      </c>
      <c r="D18" s="3">
        <v>0.37055166927577987</v>
      </c>
      <c r="E18" s="3">
        <v>0.1551790811328746</v>
      </c>
      <c r="F18" s="4">
        <v>0.52992224259872323</v>
      </c>
      <c r="G18" s="3">
        <v>0.38807162232812559</v>
      </c>
      <c r="H18" s="4">
        <v>0.51466356584266792</v>
      </c>
      <c r="I18" s="3">
        <v>0.65922293785151176</v>
      </c>
      <c r="J18" s="8" t="s">
        <v>15</v>
      </c>
      <c r="K18" s="2" t="s">
        <v>15</v>
      </c>
      <c r="L18" s="3">
        <v>0.11538902592882637</v>
      </c>
      <c r="M18" s="3">
        <v>0.46042606451627716</v>
      </c>
    </row>
    <row r="19" spans="1:13">
      <c r="A19" s="1">
        <f t="shared" si="0"/>
        <v>90</v>
      </c>
      <c r="B19" s="2" t="s">
        <v>15</v>
      </c>
      <c r="C19" s="4">
        <v>0.50645210677926911</v>
      </c>
      <c r="D19" s="3">
        <v>0.22426447575657166</v>
      </c>
      <c r="E19" s="3">
        <v>1.3950464175142121E-2</v>
      </c>
      <c r="F19" s="4">
        <v>0.60150047319335576</v>
      </c>
      <c r="G19" s="4">
        <v>0.58835955620661962</v>
      </c>
      <c r="H19" s="3">
        <v>0.38141458047969917</v>
      </c>
      <c r="I19" s="4">
        <v>0.93309648142241541</v>
      </c>
      <c r="J19" s="8" t="s">
        <v>15</v>
      </c>
      <c r="K19" s="2" t="s">
        <v>15</v>
      </c>
      <c r="L19" s="3">
        <v>0.17794160827554595</v>
      </c>
      <c r="M19" s="3">
        <v>0.21462452025039155</v>
      </c>
    </row>
    <row r="20" spans="1:13">
      <c r="A20" s="1">
        <f t="shared" si="0"/>
        <v>95</v>
      </c>
      <c r="B20" s="2" t="s">
        <v>15</v>
      </c>
      <c r="C20" s="2" t="s">
        <v>15</v>
      </c>
      <c r="D20" s="3">
        <v>0.34450280209958645</v>
      </c>
      <c r="E20" s="3">
        <v>0.28025895030579961</v>
      </c>
      <c r="F20" s="3">
        <v>0.11605527251918334</v>
      </c>
      <c r="G20" s="4">
        <v>0.3999009005120967</v>
      </c>
      <c r="H20" s="3">
        <v>0.26924832395477949</v>
      </c>
      <c r="I20" s="4">
        <v>0.55464116253822149</v>
      </c>
      <c r="J20" s="8" t="s">
        <v>15</v>
      </c>
      <c r="K20" s="2" t="s">
        <v>15</v>
      </c>
      <c r="L20" s="3" t="s">
        <v>15</v>
      </c>
      <c r="M20" s="6" t="s">
        <v>15</v>
      </c>
    </row>
    <row r="21" spans="1:13">
      <c r="A21" s="1">
        <f t="shared" si="0"/>
        <v>100</v>
      </c>
      <c r="B21" s="2" t="s">
        <v>15</v>
      </c>
      <c r="C21" s="2" t="s">
        <v>15</v>
      </c>
      <c r="D21" s="3">
        <v>0.57993062216540014</v>
      </c>
      <c r="E21" s="3">
        <v>0.75874531430464598</v>
      </c>
      <c r="F21" s="3">
        <v>2.8255569142647565E-2</v>
      </c>
      <c r="G21" s="4">
        <v>0.47306555526605759</v>
      </c>
      <c r="H21" s="3">
        <v>0.14336039842771309</v>
      </c>
      <c r="I21" s="4">
        <v>0.37305937672121497</v>
      </c>
      <c r="J21" s="8" t="s">
        <v>15</v>
      </c>
      <c r="K21" s="2" t="s">
        <v>15</v>
      </c>
      <c r="L21" s="3" t="s">
        <v>15</v>
      </c>
      <c r="M21" s="6" t="s">
        <v>15</v>
      </c>
    </row>
    <row r="22" spans="1:13">
      <c r="A22" s="1">
        <f t="shared" si="0"/>
        <v>105</v>
      </c>
      <c r="B22" s="2" t="s">
        <v>15</v>
      </c>
      <c r="C22" s="2" t="s">
        <v>15</v>
      </c>
      <c r="D22" s="2" t="s">
        <v>15</v>
      </c>
      <c r="E22" s="3">
        <v>0.1466458273861464</v>
      </c>
      <c r="F22" s="3">
        <v>5.3092195395833847E-2</v>
      </c>
      <c r="G22" s="4">
        <v>0.7566337843848483</v>
      </c>
      <c r="H22" s="3">
        <v>0.50411350359516127</v>
      </c>
      <c r="I22" s="3">
        <v>0.35103898860170357</v>
      </c>
      <c r="J22" s="8" t="s">
        <v>15</v>
      </c>
      <c r="K22" s="2" t="s">
        <v>15</v>
      </c>
      <c r="L22" s="3" t="s">
        <v>15</v>
      </c>
      <c r="M22" s="6" t="s">
        <v>15</v>
      </c>
    </row>
    <row r="23" spans="1:13">
      <c r="A23" s="1">
        <f t="shared" si="0"/>
        <v>110</v>
      </c>
      <c r="B23" s="2" t="s">
        <v>15</v>
      </c>
      <c r="C23" s="2" t="s">
        <v>15</v>
      </c>
      <c r="D23" s="2" t="s">
        <v>15</v>
      </c>
      <c r="E23" s="3">
        <v>0.47594680847717757</v>
      </c>
      <c r="F23" s="3">
        <v>0.27698452360537906</v>
      </c>
      <c r="G23" s="4">
        <v>0.47046812244266245</v>
      </c>
      <c r="H23" s="3">
        <v>0.35360971274730962</v>
      </c>
      <c r="I23" s="3">
        <v>0.50915608541220769</v>
      </c>
      <c r="J23" s="8" t="s">
        <v>15</v>
      </c>
      <c r="K23" s="2" t="s">
        <v>15</v>
      </c>
      <c r="L23" s="3" t="s">
        <v>15</v>
      </c>
      <c r="M23" s="6" t="s">
        <v>15</v>
      </c>
    </row>
    <row r="24" spans="1:13">
      <c r="A24" s="1">
        <f t="shared" si="0"/>
        <v>115</v>
      </c>
      <c r="B24" s="2" t="s">
        <v>15</v>
      </c>
      <c r="C24" s="2" t="s">
        <v>15</v>
      </c>
      <c r="D24" s="2" t="s">
        <v>15</v>
      </c>
      <c r="E24" s="4">
        <v>0.81742025322286715</v>
      </c>
      <c r="F24" s="4">
        <v>0.52524011275619964</v>
      </c>
      <c r="G24" s="4">
        <v>6.1697989335415503E-2</v>
      </c>
      <c r="H24" s="4">
        <v>0.6050035983285309</v>
      </c>
      <c r="I24" s="3">
        <v>0.3656653668134483</v>
      </c>
      <c r="J24" s="8" t="s">
        <v>15</v>
      </c>
      <c r="K24" s="2" t="s">
        <v>15</v>
      </c>
      <c r="L24" s="3" t="s">
        <v>15</v>
      </c>
      <c r="M24" s="6" t="s">
        <v>15</v>
      </c>
    </row>
    <row r="25" spans="1:13">
      <c r="A25" s="1">
        <f t="shared" si="0"/>
        <v>120</v>
      </c>
      <c r="B25" s="2" t="s">
        <v>15</v>
      </c>
      <c r="C25" s="2" t="s">
        <v>15</v>
      </c>
      <c r="D25" s="2" t="s">
        <v>15</v>
      </c>
      <c r="E25" s="3">
        <v>0.58992473157873138</v>
      </c>
      <c r="F25" s="4">
        <v>0.51240965942286898</v>
      </c>
      <c r="G25" s="3">
        <v>0.26369049613038326</v>
      </c>
      <c r="H25" s="4">
        <v>0.44247115251464231</v>
      </c>
      <c r="I25" s="4">
        <v>0.80753747496973038</v>
      </c>
      <c r="J25" s="8" t="s">
        <v>15</v>
      </c>
      <c r="K25" s="2" t="s">
        <v>15</v>
      </c>
      <c r="L25" s="3" t="s">
        <v>15</v>
      </c>
      <c r="M25" s="6" t="s">
        <v>15</v>
      </c>
    </row>
    <row r="26" spans="1:13">
      <c r="A26" s="1">
        <f t="shared" si="0"/>
        <v>125</v>
      </c>
      <c r="B26" s="2" t="s">
        <v>15</v>
      </c>
      <c r="C26" s="2" t="s">
        <v>15</v>
      </c>
      <c r="D26" s="2" t="s">
        <v>15</v>
      </c>
      <c r="E26" s="4">
        <v>0.76653730307015744</v>
      </c>
      <c r="F26" s="3">
        <v>0.71595347907276363</v>
      </c>
      <c r="G26" s="3">
        <v>0.50235527629754673</v>
      </c>
      <c r="H26" s="3">
        <v>0.26281610089079249</v>
      </c>
      <c r="I26" s="4">
        <v>0.88701115683590337</v>
      </c>
      <c r="J26" s="8" t="s">
        <v>15</v>
      </c>
      <c r="K26" s="2" t="s">
        <v>15</v>
      </c>
      <c r="L26" s="3" t="s">
        <v>15</v>
      </c>
      <c r="M26" s="6" t="s">
        <v>15</v>
      </c>
    </row>
    <row r="27" spans="1:13">
      <c r="A27" s="1">
        <f t="shared" si="0"/>
        <v>130</v>
      </c>
      <c r="B27" s="2" t="s">
        <v>15</v>
      </c>
      <c r="C27" s="2" t="s">
        <v>15</v>
      </c>
      <c r="D27" s="2" t="s">
        <v>15</v>
      </c>
      <c r="E27" s="17">
        <v>2.262212791823734</v>
      </c>
      <c r="F27" s="16">
        <v>1.5940787800436262</v>
      </c>
      <c r="G27" s="4">
        <v>3.4869381370895192E-3</v>
      </c>
      <c r="H27" s="3">
        <v>0.33546392140311704</v>
      </c>
      <c r="I27" s="4">
        <v>0.6125292880805242</v>
      </c>
      <c r="J27" s="8" t="s">
        <v>15</v>
      </c>
      <c r="K27" s="2" t="s">
        <v>15</v>
      </c>
      <c r="L27" s="3" t="s">
        <v>15</v>
      </c>
      <c r="M27" s="6" t="s">
        <v>15</v>
      </c>
    </row>
    <row r="28" spans="1:13">
      <c r="A28" s="1">
        <f t="shared" si="0"/>
        <v>135</v>
      </c>
      <c r="B28" s="2" t="s">
        <v>15</v>
      </c>
      <c r="C28" s="2" t="s">
        <v>15</v>
      </c>
      <c r="D28" s="2" t="s">
        <v>15</v>
      </c>
      <c r="E28" s="4">
        <v>0.6659537892475621</v>
      </c>
      <c r="F28" s="3">
        <v>1.3883397245240241</v>
      </c>
      <c r="G28" s="3">
        <v>0.25394133867154134</v>
      </c>
      <c r="H28" s="2">
        <v>1.8968324920389976</v>
      </c>
      <c r="I28" s="3">
        <v>0.43089803658094311</v>
      </c>
      <c r="J28" s="8" t="s">
        <v>15</v>
      </c>
      <c r="K28" s="2" t="s">
        <v>15</v>
      </c>
      <c r="L28" s="3" t="s">
        <v>15</v>
      </c>
      <c r="M28" s="6" t="s">
        <v>15</v>
      </c>
    </row>
    <row r="29" spans="1:13">
      <c r="A29" s="1">
        <f t="shared" si="0"/>
        <v>140</v>
      </c>
      <c r="B29" s="2" t="s">
        <v>15</v>
      </c>
      <c r="C29" s="2" t="s">
        <v>15</v>
      </c>
      <c r="D29" s="2" t="s">
        <v>15</v>
      </c>
      <c r="E29" s="3">
        <v>0.32120332099036364</v>
      </c>
      <c r="F29" s="4">
        <v>0.54822434457795655</v>
      </c>
      <c r="G29" s="4">
        <v>0.92282132592059363</v>
      </c>
      <c r="H29" s="2">
        <v>1.5303201404752009</v>
      </c>
      <c r="I29" s="3">
        <v>1.6056753484668138</v>
      </c>
      <c r="J29" s="8" t="s">
        <v>15</v>
      </c>
      <c r="K29" s="2" t="s">
        <v>15</v>
      </c>
      <c r="L29" s="3" t="s">
        <v>15</v>
      </c>
      <c r="M29" s="6" t="s">
        <v>15</v>
      </c>
    </row>
    <row r="30" spans="1:13">
      <c r="A30" s="1">
        <f t="shared" si="0"/>
        <v>145</v>
      </c>
      <c r="B30" s="2" t="s">
        <v>15</v>
      </c>
      <c r="C30" s="2" t="s">
        <v>15</v>
      </c>
      <c r="D30" s="2" t="s">
        <v>15</v>
      </c>
      <c r="E30" s="3">
        <v>0.2308290935823395</v>
      </c>
      <c r="F30" s="3">
        <v>0.43768698422994906</v>
      </c>
      <c r="G30" s="3">
        <v>1.269663653977805</v>
      </c>
      <c r="H30" s="2">
        <v>1.021042175605736</v>
      </c>
      <c r="I30" s="3">
        <v>1.8578806708905877</v>
      </c>
      <c r="J30" s="8" t="s">
        <v>15</v>
      </c>
      <c r="K30" s="2" t="s">
        <v>15</v>
      </c>
      <c r="L30" s="3" t="s">
        <v>15</v>
      </c>
      <c r="M30" s="6" t="s">
        <v>15</v>
      </c>
    </row>
    <row r="31" spans="1:13">
      <c r="A31" s="1">
        <f t="shared" si="0"/>
        <v>150</v>
      </c>
      <c r="B31" s="2" t="s">
        <v>15</v>
      </c>
      <c r="C31" s="2" t="s">
        <v>15</v>
      </c>
      <c r="D31" s="2" t="s">
        <v>15</v>
      </c>
      <c r="E31" s="3">
        <v>0.1547582345255592</v>
      </c>
      <c r="F31" s="4">
        <v>0.73225107193848227</v>
      </c>
      <c r="G31" s="3">
        <v>0.39487232313442222</v>
      </c>
      <c r="H31" s="3">
        <v>1.0467806557809265</v>
      </c>
      <c r="I31" s="3">
        <v>0.67780944153597689</v>
      </c>
      <c r="J31" s="8" t="s">
        <v>15</v>
      </c>
      <c r="K31" s="2" t="s">
        <v>15</v>
      </c>
      <c r="L31" s="3" t="s">
        <v>15</v>
      </c>
      <c r="M31" s="6" t="s">
        <v>15</v>
      </c>
    </row>
    <row r="32" spans="1:13">
      <c r="A32" s="1">
        <f t="shared" si="0"/>
        <v>155</v>
      </c>
      <c r="B32" s="2" t="s">
        <v>15</v>
      </c>
      <c r="C32" s="2" t="s">
        <v>15</v>
      </c>
      <c r="D32" s="2" t="s">
        <v>15</v>
      </c>
      <c r="E32" s="3">
        <v>0.34687813870314588</v>
      </c>
      <c r="F32" s="4">
        <v>5.643320439162168E-2</v>
      </c>
      <c r="G32" s="3">
        <v>0</v>
      </c>
      <c r="H32" s="3">
        <v>0.43175908346592412</v>
      </c>
      <c r="I32" s="3">
        <v>2.0045843560880878</v>
      </c>
      <c r="J32" s="8" t="s">
        <v>15</v>
      </c>
      <c r="K32" s="2" t="s">
        <v>15</v>
      </c>
      <c r="L32" s="3" t="s">
        <v>15</v>
      </c>
      <c r="M32" s="6" t="s">
        <v>15</v>
      </c>
    </row>
    <row r="33" spans="1:13">
      <c r="A33" s="1">
        <f t="shared" si="0"/>
        <v>160</v>
      </c>
      <c r="B33" s="2" t="s">
        <v>15</v>
      </c>
      <c r="C33" s="2" t="s">
        <v>15</v>
      </c>
      <c r="D33" s="2" t="s">
        <v>15</v>
      </c>
      <c r="E33" s="3">
        <v>0.40840877308279766</v>
      </c>
      <c r="F33" s="2">
        <v>0</v>
      </c>
      <c r="G33" s="2">
        <v>1.0927652868253575</v>
      </c>
      <c r="H33" s="2" t="s">
        <v>15</v>
      </c>
      <c r="I33" s="3">
        <v>1.8454640855114761</v>
      </c>
      <c r="J33" s="8" t="s">
        <v>15</v>
      </c>
      <c r="K33" s="2" t="s">
        <v>15</v>
      </c>
      <c r="L33" s="3" t="s">
        <v>15</v>
      </c>
      <c r="M33" s="6" t="s">
        <v>15</v>
      </c>
    </row>
    <row r="34" spans="1:13">
      <c r="A34" s="1">
        <f t="shared" si="0"/>
        <v>165</v>
      </c>
      <c r="B34" s="2" t="s">
        <v>15</v>
      </c>
      <c r="C34" s="2" t="s">
        <v>15</v>
      </c>
      <c r="D34" s="2" t="s">
        <v>15</v>
      </c>
      <c r="E34" s="3">
        <v>0.29029367600444905</v>
      </c>
      <c r="F34" s="4">
        <v>4.9070573763288834E-2</v>
      </c>
      <c r="G34" s="3">
        <v>1.2286862003744696</v>
      </c>
      <c r="H34" s="2" t="s">
        <v>15</v>
      </c>
      <c r="I34" s="2">
        <v>1.6785011941960448</v>
      </c>
      <c r="J34" s="8" t="s">
        <v>15</v>
      </c>
      <c r="K34" s="2" t="s">
        <v>15</v>
      </c>
      <c r="L34" s="3" t="s">
        <v>15</v>
      </c>
      <c r="M34" s="6" t="s">
        <v>15</v>
      </c>
    </row>
    <row r="35" spans="1:13">
      <c r="A35" s="1">
        <f t="shared" si="0"/>
        <v>170</v>
      </c>
      <c r="B35" s="2" t="s">
        <v>15</v>
      </c>
      <c r="C35" s="2" t="s">
        <v>15</v>
      </c>
      <c r="D35" s="2" t="s">
        <v>15</v>
      </c>
      <c r="E35" s="3">
        <v>0.14456438827009441</v>
      </c>
      <c r="F35" s="3">
        <v>0.1043389264997138</v>
      </c>
      <c r="G35" s="3">
        <v>1.1608246549668002</v>
      </c>
      <c r="H35" s="2" t="s">
        <v>15</v>
      </c>
      <c r="I35" s="3">
        <v>0.51594462385935691</v>
      </c>
      <c r="J35" s="8" t="s">
        <v>15</v>
      </c>
      <c r="K35" s="2" t="s">
        <v>15</v>
      </c>
      <c r="L35" s="3" t="s">
        <v>15</v>
      </c>
      <c r="M35" s="6" t="s">
        <v>15</v>
      </c>
    </row>
    <row r="36" spans="1:13">
      <c r="A36" s="1">
        <f t="shared" si="0"/>
        <v>175</v>
      </c>
      <c r="B36" s="2" t="s">
        <v>15</v>
      </c>
      <c r="C36" s="2" t="s">
        <v>15</v>
      </c>
      <c r="D36" s="2" t="s">
        <v>15</v>
      </c>
      <c r="E36" s="3">
        <v>0.12171695685331968</v>
      </c>
      <c r="F36" s="3">
        <v>0.30593389466053145</v>
      </c>
      <c r="G36" s="3">
        <v>1.0986544692817382</v>
      </c>
      <c r="H36" s="2" t="s">
        <v>15</v>
      </c>
      <c r="I36" s="3">
        <v>0.37457678694346214</v>
      </c>
      <c r="J36" s="8" t="s">
        <v>15</v>
      </c>
      <c r="K36" s="2" t="s">
        <v>15</v>
      </c>
      <c r="L36" s="3" t="s">
        <v>15</v>
      </c>
      <c r="M36" s="6" t="s">
        <v>15</v>
      </c>
    </row>
    <row r="37" spans="1:13">
      <c r="A37" s="1">
        <f t="shared" si="0"/>
        <v>180</v>
      </c>
      <c r="B37" s="2" t="s">
        <v>15</v>
      </c>
      <c r="C37" s="2" t="s">
        <v>15</v>
      </c>
      <c r="D37" s="2" t="s">
        <v>15</v>
      </c>
      <c r="E37" s="3">
        <v>9.9455084488219964E-2</v>
      </c>
      <c r="F37" s="3" t="s">
        <v>15</v>
      </c>
      <c r="G37" s="3">
        <v>1.1315939430285662</v>
      </c>
      <c r="H37" s="2" t="s">
        <v>15</v>
      </c>
      <c r="I37" s="3">
        <v>0.27343374836906331</v>
      </c>
      <c r="J37" s="8" t="s">
        <v>15</v>
      </c>
      <c r="K37" s="2" t="s">
        <v>15</v>
      </c>
      <c r="L37" s="3" t="s">
        <v>15</v>
      </c>
      <c r="M37" s="6" t="s">
        <v>15</v>
      </c>
    </row>
    <row r="38" spans="1:13">
      <c r="A38" s="1">
        <f t="shared" si="0"/>
        <v>185</v>
      </c>
      <c r="B38" s="2" t="s">
        <v>15</v>
      </c>
      <c r="C38" s="2" t="s">
        <v>15</v>
      </c>
      <c r="D38" s="2" t="s">
        <v>15</v>
      </c>
      <c r="E38" s="2" t="s">
        <v>15</v>
      </c>
      <c r="F38" s="3" t="s">
        <v>15</v>
      </c>
      <c r="G38" s="4">
        <v>0.94006175536259762</v>
      </c>
      <c r="H38" s="2" t="s">
        <v>15</v>
      </c>
      <c r="I38" s="3">
        <v>0.33322266815997026</v>
      </c>
      <c r="J38" s="8" t="s">
        <v>15</v>
      </c>
      <c r="K38" s="2" t="s">
        <v>15</v>
      </c>
      <c r="L38" s="3" t="s">
        <v>15</v>
      </c>
      <c r="M38" s="6" t="s">
        <v>15</v>
      </c>
    </row>
    <row r="39" spans="1:13">
      <c r="A39" s="1">
        <f t="shared" si="0"/>
        <v>190</v>
      </c>
      <c r="B39" s="2" t="s">
        <v>15</v>
      </c>
      <c r="C39" s="2" t="s">
        <v>15</v>
      </c>
      <c r="D39" s="2" t="s">
        <v>15</v>
      </c>
      <c r="E39" s="2" t="s">
        <v>15</v>
      </c>
      <c r="F39" s="3" t="s">
        <v>15</v>
      </c>
      <c r="G39" s="17">
        <v>1.6703398845600883</v>
      </c>
      <c r="H39" s="2" t="s">
        <v>15</v>
      </c>
      <c r="I39" s="3">
        <v>0.56499926406779899</v>
      </c>
      <c r="J39" s="8" t="s">
        <v>15</v>
      </c>
      <c r="K39" s="2" t="s">
        <v>15</v>
      </c>
      <c r="L39" s="3" t="s">
        <v>15</v>
      </c>
      <c r="M39" s="6" t="s">
        <v>15</v>
      </c>
    </row>
    <row r="40" spans="1:13">
      <c r="A40" s="1">
        <f t="shared" si="0"/>
        <v>195</v>
      </c>
      <c r="B40" s="2" t="s">
        <v>15</v>
      </c>
      <c r="C40" s="2" t="s">
        <v>15</v>
      </c>
      <c r="D40" s="2" t="s">
        <v>15</v>
      </c>
      <c r="E40" s="2" t="s">
        <v>15</v>
      </c>
      <c r="F40" s="3" t="s">
        <v>15</v>
      </c>
      <c r="G40" s="3">
        <v>0.34728969745431809</v>
      </c>
      <c r="H40" s="2" t="s">
        <v>15</v>
      </c>
      <c r="I40" s="8" t="s">
        <v>15</v>
      </c>
      <c r="J40" s="8" t="s">
        <v>15</v>
      </c>
      <c r="K40" s="2" t="s">
        <v>15</v>
      </c>
      <c r="L40" s="3" t="s">
        <v>15</v>
      </c>
      <c r="M40" s="6" t="s">
        <v>15</v>
      </c>
    </row>
    <row r="41" spans="1:13">
      <c r="A41" s="1">
        <v>200</v>
      </c>
      <c r="B41" s="2" t="s">
        <v>15</v>
      </c>
      <c r="C41" s="2" t="s">
        <v>15</v>
      </c>
      <c r="D41" s="2" t="s">
        <v>15</v>
      </c>
      <c r="E41" s="2" t="s">
        <v>15</v>
      </c>
      <c r="F41" s="3" t="s">
        <v>15</v>
      </c>
      <c r="G41" s="2">
        <v>0.10808669280620388</v>
      </c>
      <c r="H41" s="2" t="s">
        <v>15</v>
      </c>
      <c r="I41" s="8" t="s">
        <v>15</v>
      </c>
      <c r="J41" s="8" t="s">
        <v>15</v>
      </c>
      <c r="K41" s="2" t="s">
        <v>15</v>
      </c>
      <c r="L41" s="3" t="s">
        <v>15</v>
      </c>
      <c r="M41" s="6" t="s">
        <v>15</v>
      </c>
    </row>
    <row r="43" spans="1:13">
      <c r="A43" t="s">
        <v>16</v>
      </c>
      <c r="B43" s="34">
        <f>MIN(B2:B41)</f>
        <v>0.26</v>
      </c>
      <c r="C43" s="34">
        <f t="shared" ref="C43:M43" si="1">MIN(C2:C41)</f>
        <v>4.7891957444682498E-2</v>
      </c>
      <c r="D43" s="34">
        <f t="shared" si="1"/>
        <v>0.22426447575657166</v>
      </c>
      <c r="E43" s="34">
        <f t="shared" si="1"/>
        <v>1.6714355973625867E-3</v>
      </c>
      <c r="F43" s="34">
        <f t="shared" si="1"/>
        <v>0</v>
      </c>
      <c r="G43" s="34">
        <f t="shared" si="1"/>
        <v>0</v>
      </c>
      <c r="H43" s="34">
        <f t="shared" si="1"/>
        <v>1.450014925508997E-2</v>
      </c>
      <c r="I43" s="34">
        <f t="shared" si="1"/>
        <v>0</v>
      </c>
      <c r="J43" s="34">
        <f t="shared" si="1"/>
        <v>0.3767194307945938</v>
      </c>
      <c r="K43" s="34">
        <f t="shared" si="1"/>
        <v>0.24853016468509734</v>
      </c>
      <c r="L43" s="34">
        <f t="shared" si="1"/>
        <v>0.11538902592882637</v>
      </c>
      <c r="M43" s="34">
        <f t="shared" si="1"/>
        <v>0.16965057505736342</v>
      </c>
    </row>
    <row r="44" spans="1:13">
      <c r="A44" t="s">
        <v>17</v>
      </c>
      <c r="B44" s="34">
        <f>MAX(B2:B41)</f>
        <v>2.96</v>
      </c>
      <c r="C44" s="34">
        <f t="shared" ref="C44:M44" si="2">MAX(C2:C41)</f>
        <v>4.7898717368399994</v>
      </c>
      <c r="D44" s="34">
        <f t="shared" si="2"/>
        <v>3.9426097156616855</v>
      </c>
      <c r="E44" s="34">
        <f t="shared" si="2"/>
        <v>2.262212791823734</v>
      </c>
      <c r="F44" s="34">
        <f t="shared" si="2"/>
        <v>1.5940787800436262</v>
      </c>
      <c r="G44" s="34">
        <f t="shared" si="2"/>
        <v>1.6703398845600883</v>
      </c>
      <c r="H44" s="34">
        <f t="shared" si="2"/>
        <v>3.6884034097610128</v>
      </c>
      <c r="I44" s="34">
        <f t="shared" si="2"/>
        <v>2.6278786366102933</v>
      </c>
      <c r="J44" s="34">
        <f t="shared" si="2"/>
        <v>2.048935146243724</v>
      </c>
      <c r="K44" s="34">
        <f t="shared" si="2"/>
        <v>1.6692729189450106</v>
      </c>
      <c r="L44" s="34">
        <f t="shared" si="2"/>
        <v>0.71298709009313099</v>
      </c>
      <c r="M44" s="34">
        <f t="shared" si="2"/>
        <v>0.88496024700892195</v>
      </c>
    </row>
    <row r="45" spans="1:13">
      <c r="C45" s="34"/>
    </row>
  </sheetData>
  <mergeCells count="3">
    <mergeCell ref="P1:R1"/>
    <mergeCell ref="S1:U1"/>
    <mergeCell ref="P2:U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9362-E12C-3243-BD7B-CFB36AF4E3B6}">
  <dimension ref="A1:AC155"/>
  <sheetViews>
    <sheetView zoomScale="75" zoomScaleNormal="191" workbookViewId="0">
      <selection activeCell="L1" sqref="L1"/>
    </sheetView>
  </sheetViews>
  <sheetFormatPr defaultColWidth="11" defaultRowHeight="15.75"/>
  <cols>
    <col min="1" max="3" width="11" style="1"/>
    <col min="4" max="4" width="10.75" style="1"/>
    <col min="5" max="11" width="11" style="1"/>
    <col min="12" max="12" width="20.75" style="1" customWidth="1"/>
    <col min="13" max="16384" width="11" style="1"/>
  </cols>
  <sheetData>
    <row r="1" spans="1:15">
      <c r="E1" s="52" t="s">
        <v>19</v>
      </c>
      <c r="F1" s="53"/>
      <c r="G1" s="53"/>
      <c r="H1" s="52" t="s">
        <v>20</v>
      </c>
      <c r="I1" s="53"/>
      <c r="J1" s="54"/>
      <c r="L1" s="31" t="s">
        <v>37</v>
      </c>
    </row>
    <row r="2" spans="1:15">
      <c r="E2" s="55" t="s">
        <v>21</v>
      </c>
      <c r="F2" s="55"/>
      <c r="G2" s="55"/>
      <c r="H2" s="55"/>
      <c r="I2" s="55"/>
      <c r="J2" s="55"/>
    </row>
    <row r="5" spans="1:15">
      <c r="A5" s="1" t="s">
        <v>25</v>
      </c>
    </row>
    <row r="6" spans="1:1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>
      <c r="A7" s="1">
        <v>5</v>
      </c>
      <c r="B7" s="2">
        <v>16.072301029253101</v>
      </c>
      <c r="C7" s="3">
        <v>0.2535402129604491</v>
      </c>
      <c r="D7" s="1">
        <v>0</v>
      </c>
      <c r="E7" s="6">
        <v>6.35</v>
      </c>
      <c r="F7" s="2">
        <v>32.367114489225564</v>
      </c>
      <c r="G7" s="16">
        <v>34.909667396359779</v>
      </c>
      <c r="H7" s="8">
        <v>76.2</v>
      </c>
      <c r="I7" s="6">
        <v>0.62</v>
      </c>
      <c r="J7" s="20">
        <v>11.3</v>
      </c>
      <c r="K7" s="16">
        <v>101.97787535081032</v>
      </c>
      <c r="L7" s="16">
        <v>174.53648719336346</v>
      </c>
      <c r="M7" s="2">
        <v>52.238205620395888</v>
      </c>
      <c r="N7" s="2">
        <v>36.4486786683918</v>
      </c>
      <c r="O7" s="17">
        <v>2.9605814354332254</v>
      </c>
    </row>
    <row r="8" spans="1:15">
      <c r="A8" s="1">
        <f t="shared" ref="A8:A46" si="0">A7+5</f>
        <v>10</v>
      </c>
      <c r="B8" s="3">
        <v>2.9712484755916435</v>
      </c>
      <c r="C8" s="4">
        <v>5.1203466762287396E-2</v>
      </c>
      <c r="D8" s="1">
        <v>0</v>
      </c>
      <c r="E8" s="6">
        <v>3.01</v>
      </c>
      <c r="F8" s="3">
        <v>7.7155170674619828</v>
      </c>
      <c r="G8" s="3">
        <v>7.4138013376851122</v>
      </c>
      <c r="H8" s="8">
        <v>18.399999999999999</v>
      </c>
      <c r="I8" s="6">
        <v>0.16</v>
      </c>
      <c r="J8" s="6">
        <v>2.2599999999999998</v>
      </c>
      <c r="K8" s="3">
        <v>73.908793704356285</v>
      </c>
      <c r="L8" s="2">
        <v>150.75237716365922</v>
      </c>
      <c r="M8" s="2">
        <v>14.785806335330502</v>
      </c>
      <c r="N8" s="2">
        <v>11.44658918306942</v>
      </c>
      <c r="O8" s="4">
        <v>0.65949425570812359</v>
      </c>
    </row>
    <row r="9" spans="1:15">
      <c r="A9" s="1">
        <f t="shared" si="0"/>
        <v>15</v>
      </c>
      <c r="B9" s="2">
        <v>20.085983931087306</v>
      </c>
      <c r="C9" s="3">
        <v>0.1711754706218169</v>
      </c>
      <c r="D9" s="1">
        <v>0</v>
      </c>
      <c r="E9" s="6">
        <v>2.11</v>
      </c>
      <c r="F9" s="2">
        <v>24.798937397564472</v>
      </c>
      <c r="G9" s="2">
        <v>25.653598628554004</v>
      </c>
      <c r="H9" s="8">
        <v>48.2</v>
      </c>
      <c r="I9" s="6">
        <v>0.47</v>
      </c>
      <c r="J9" s="6">
        <v>8.7200000000000006</v>
      </c>
      <c r="K9" s="3">
        <v>9.3020470090122522</v>
      </c>
      <c r="L9" s="3">
        <v>13.401653255974068</v>
      </c>
      <c r="M9" s="2">
        <v>45.218282511587226</v>
      </c>
      <c r="N9" s="38">
        <v>42.933963200218159</v>
      </c>
      <c r="O9" s="3">
        <v>2.3041585717051603</v>
      </c>
    </row>
    <row r="10" spans="1:15">
      <c r="A10" s="1">
        <f t="shared" si="0"/>
        <v>20</v>
      </c>
      <c r="B10" s="2">
        <v>36.256511817262492</v>
      </c>
      <c r="C10" s="3">
        <v>0.2602283724344519</v>
      </c>
      <c r="D10" s="1">
        <v>0</v>
      </c>
      <c r="E10" s="6">
        <v>2</v>
      </c>
      <c r="F10" s="2">
        <v>31.346606014787739</v>
      </c>
      <c r="G10" s="2">
        <v>22.826891485242925</v>
      </c>
      <c r="H10" s="8">
        <v>52.4</v>
      </c>
      <c r="I10" s="6">
        <v>0.56000000000000005</v>
      </c>
      <c r="J10" s="6">
        <v>8.99</v>
      </c>
      <c r="K10" s="2">
        <v>13.075078851411423</v>
      </c>
      <c r="L10" s="3">
        <v>4.3592306098576925</v>
      </c>
      <c r="M10" s="2">
        <v>54.277495666717058</v>
      </c>
      <c r="N10" s="38">
        <v>66.225163163014699</v>
      </c>
      <c r="O10" s="3">
        <v>2.5973254992414301</v>
      </c>
    </row>
    <row r="11" spans="1:15">
      <c r="A11" s="1">
        <f t="shared" si="0"/>
        <v>25</v>
      </c>
      <c r="B11" s="2">
        <v>36.240879485579597</v>
      </c>
      <c r="C11" s="17">
        <v>0.30298678279108859</v>
      </c>
      <c r="D11" s="1">
        <v>0</v>
      </c>
      <c r="E11" s="6">
        <v>2.36</v>
      </c>
      <c r="F11" s="2">
        <v>37.359998657632893</v>
      </c>
      <c r="G11" s="2">
        <v>27.798523773064581</v>
      </c>
      <c r="H11" s="8">
        <v>62.2</v>
      </c>
      <c r="I11" s="6">
        <v>0.62</v>
      </c>
      <c r="J11" s="8">
        <v>10.1</v>
      </c>
      <c r="K11" s="2">
        <v>17.266402735271971</v>
      </c>
      <c r="L11" s="2">
        <v>20.294931046451907</v>
      </c>
      <c r="M11" s="16">
        <v>54.494654651213494</v>
      </c>
      <c r="N11" s="41">
        <v>73.166145528468292</v>
      </c>
      <c r="O11" s="3">
        <v>2.5898740332886572</v>
      </c>
    </row>
    <row r="12" spans="1:15">
      <c r="A12" s="1">
        <f t="shared" si="0"/>
        <v>30</v>
      </c>
      <c r="B12" s="2">
        <v>24.917692447968562</v>
      </c>
      <c r="C12" s="3">
        <v>0.19202511182712445</v>
      </c>
      <c r="D12" s="1">
        <v>0</v>
      </c>
      <c r="E12" s="6">
        <v>1.52</v>
      </c>
      <c r="F12" s="2">
        <v>23.29850063328113</v>
      </c>
      <c r="G12" s="2">
        <v>15.347182206416672</v>
      </c>
      <c r="H12" s="8">
        <v>43.4</v>
      </c>
      <c r="I12" s="6">
        <v>0.47</v>
      </c>
      <c r="J12" s="6">
        <v>5.98</v>
      </c>
      <c r="K12" s="3">
        <v>4.0683956744465588</v>
      </c>
      <c r="L12" s="3">
        <v>3.512685992019255</v>
      </c>
      <c r="M12" s="2">
        <v>32.737565031555938</v>
      </c>
      <c r="N12" s="38">
        <v>53.161524666356016</v>
      </c>
      <c r="O12" s="3">
        <v>1.6982083613409151</v>
      </c>
    </row>
    <row r="13" spans="1:15">
      <c r="A13" s="1">
        <f t="shared" si="0"/>
        <v>35</v>
      </c>
      <c r="B13" s="2">
        <v>18.725812907806461</v>
      </c>
      <c r="C13" s="3">
        <v>0.14884463585830424</v>
      </c>
      <c r="D13" s="1">
        <v>0</v>
      </c>
      <c r="E13" s="6">
        <v>2.72</v>
      </c>
      <c r="F13" s="2">
        <v>24.469078679237491</v>
      </c>
      <c r="G13" s="2">
        <v>14.279640041007413</v>
      </c>
      <c r="H13" s="8">
        <v>42.3</v>
      </c>
      <c r="I13" s="6">
        <v>0.49</v>
      </c>
      <c r="J13" s="6">
        <v>5.14</v>
      </c>
      <c r="K13" s="2">
        <v>12.454724777358381</v>
      </c>
      <c r="L13" s="2">
        <v>9.4211836455626408</v>
      </c>
      <c r="M13" s="2">
        <v>24.368451700105894</v>
      </c>
      <c r="N13" s="2">
        <v>36.289276705500697</v>
      </c>
      <c r="O13" s="3">
        <v>1.3917134878148787</v>
      </c>
    </row>
    <row r="14" spans="1:15">
      <c r="A14" s="1">
        <f t="shared" si="0"/>
        <v>40</v>
      </c>
      <c r="B14" s="16">
        <v>45.943313185092201</v>
      </c>
      <c r="C14" s="3">
        <v>0.23007078644941636</v>
      </c>
      <c r="D14" s="1">
        <v>0</v>
      </c>
      <c r="E14" s="6">
        <v>1.71</v>
      </c>
      <c r="F14" s="19">
        <v>38.892460849879797</v>
      </c>
      <c r="G14" s="2">
        <v>15.353638828396981</v>
      </c>
      <c r="H14" s="8">
        <v>70.5</v>
      </c>
      <c r="I14" s="6">
        <v>0.76</v>
      </c>
      <c r="J14" s="6">
        <v>7.29</v>
      </c>
      <c r="K14" s="2">
        <v>10.02138907867965</v>
      </c>
      <c r="L14" s="2">
        <v>23.439210535877997</v>
      </c>
      <c r="M14" s="3">
        <v>1.0291528443547591</v>
      </c>
      <c r="N14" s="38">
        <v>61.18806846958006</v>
      </c>
      <c r="O14" s="3">
        <v>2.0095309445897516</v>
      </c>
    </row>
    <row r="15" spans="1:15">
      <c r="A15" s="1">
        <f t="shared" si="0"/>
        <v>45</v>
      </c>
      <c r="B15" s="2">
        <v>17.861323265336562</v>
      </c>
      <c r="C15" s="4">
        <v>8.018965247788605E-2</v>
      </c>
      <c r="D15" s="1">
        <v>0</v>
      </c>
      <c r="E15" s="6">
        <v>1.07</v>
      </c>
      <c r="F15" s="2">
        <v>15.040325651833498</v>
      </c>
      <c r="G15" s="3">
        <v>6.2548053098409824</v>
      </c>
      <c r="H15" s="8">
        <v>63.7</v>
      </c>
      <c r="I15" s="6">
        <v>0.51</v>
      </c>
      <c r="J15" s="6">
        <v>3.11</v>
      </c>
      <c r="K15" s="3">
        <v>5.3746545517837445</v>
      </c>
      <c r="L15" s="3">
        <v>3.6953610673112358</v>
      </c>
      <c r="M15" s="2">
        <v>32.113767497069155</v>
      </c>
      <c r="N15" s="2">
        <v>26.733486751791318</v>
      </c>
      <c r="O15" s="3">
        <v>1.1408593764056782</v>
      </c>
    </row>
    <row r="16" spans="1:15">
      <c r="A16" s="1">
        <f t="shared" si="0"/>
        <v>50</v>
      </c>
      <c r="B16" s="3">
        <v>7.0567017644047736</v>
      </c>
      <c r="C16" s="3">
        <v>2.6158130691975784E-2</v>
      </c>
      <c r="D16" s="1">
        <v>0</v>
      </c>
      <c r="E16" s="6">
        <v>0.23</v>
      </c>
      <c r="F16" s="3">
        <v>5.1049623722124355</v>
      </c>
      <c r="G16" s="3">
        <v>1.9575180012639133</v>
      </c>
      <c r="H16" s="8">
        <v>129.6</v>
      </c>
      <c r="I16" s="6">
        <v>0.34</v>
      </c>
      <c r="J16" s="6">
        <v>1.23</v>
      </c>
      <c r="K16" s="3">
        <v>1.4757732997516835</v>
      </c>
      <c r="L16" s="4">
        <v>0.53161497145743497</v>
      </c>
      <c r="M16" s="2">
        <v>25.276793981472956</v>
      </c>
      <c r="N16" s="2">
        <v>12.59524032540879</v>
      </c>
      <c r="O16" s="4">
        <v>0.49374611815828134</v>
      </c>
    </row>
    <row r="17" spans="1:15">
      <c r="A17" s="1">
        <f t="shared" si="0"/>
        <v>55</v>
      </c>
      <c r="B17" s="3">
        <v>3.7228794183704128</v>
      </c>
      <c r="C17" s="3">
        <v>1.1467299026893064E-2</v>
      </c>
      <c r="D17" s="1">
        <v>0</v>
      </c>
      <c r="E17" s="7">
        <v>0.06</v>
      </c>
      <c r="F17" s="3">
        <v>1.2486726362326317</v>
      </c>
      <c r="G17" s="4">
        <v>0.82429476197577167</v>
      </c>
      <c r="H17" s="8">
        <v>119.1</v>
      </c>
      <c r="I17" s="6">
        <v>0.33</v>
      </c>
      <c r="J17" s="7">
        <v>0.76</v>
      </c>
      <c r="K17" s="3">
        <v>1.0140549988576477</v>
      </c>
      <c r="L17" s="3">
        <v>0.21521664891048856</v>
      </c>
      <c r="M17" s="2">
        <v>16.137445780372776</v>
      </c>
      <c r="N17" s="2">
        <v>13.52680379875307</v>
      </c>
      <c r="O17" s="4">
        <v>0.43375816527681132</v>
      </c>
    </row>
    <row r="18" spans="1:15">
      <c r="A18" s="1">
        <f t="shared" si="0"/>
        <v>60</v>
      </c>
      <c r="B18" s="3">
        <v>4.6227108323486146</v>
      </c>
      <c r="C18" s="3">
        <v>1.1791898683511055E-2</v>
      </c>
      <c r="D18" s="1">
        <v>0</v>
      </c>
      <c r="E18" s="7">
        <v>8.8999999999999996E-2</v>
      </c>
      <c r="F18" s="3">
        <v>2.3088633865473693</v>
      </c>
      <c r="G18" s="4">
        <v>0.78750165058093102</v>
      </c>
      <c r="H18" s="8">
        <v>147.1</v>
      </c>
      <c r="I18" s="6">
        <v>0.28999999999999998</v>
      </c>
      <c r="J18" s="7">
        <v>0.83</v>
      </c>
      <c r="K18" s="3">
        <v>1.0138996684677437</v>
      </c>
      <c r="L18" s="4">
        <v>0.38089471948502146</v>
      </c>
      <c r="M18" s="2">
        <v>16.190979266909022</v>
      </c>
      <c r="N18" s="2">
        <v>13.950781002462369</v>
      </c>
      <c r="O18" s="4">
        <v>0.45784281155924245</v>
      </c>
    </row>
    <row r="19" spans="1:15">
      <c r="A19" s="1">
        <f t="shared" si="0"/>
        <v>65</v>
      </c>
      <c r="B19" s="3">
        <v>1.9132126945108303</v>
      </c>
      <c r="C19" s="3">
        <v>9.7597110666914812E-3</v>
      </c>
      <c r="D19" s="1">
        <v>0</v>
      </c>
      <c r="E19" s="6">
        <v>0.15</v>
      </c>
      <c r="F19" s="4">
        <v>0.94960683047883099</v>
      </c>
      <c r="G19" s="4">
        <v>0.70123138925383732</v>
      </c>
      <c r="H19" s="8">
        <v>144</v>
      </c>
      <c r="I19" s="6">
        <v>0.26</v>
      </c>
      <c r="J19" s="7">
        <v>0.52300000000000002</v>
      </c>
      <c r="K19" s="4">
        <v>0.80700617950050968</v>
      </c>
      <c r="L19" s="4">
        <v>0.28845356029147445</v>
      </c>
      <c r="M19" s="3">
        <v>6.1309783823181538</v>
      </c>
      <c r="N19" s="2">
        <v>12.284049402474343</v>
      </c>
      <c r="O19" s="4">
        <v>0.31867214056197563</v>
      </c>
    </row>
    <row r="20" spans="1:15">
      <c r="A20" s="1">
        <f t="shared" si="0"/>
        <v>70</v>
      </c>
      <c r="B20" s="3">
        <v>0.87777716696847297</v>
      </c>
      <c r="C20" s="3">
        <v>1.1284507299330771E-2</v>
      </c>
      <c r="D20" s="1">
        <v>0</v>
      </c>
      <c r="E20" s="6">
        <v>0.35</v>
      </c>
      <c r="F20" s="3">
        <v>1.132537085785815</v>
      </c>
      <c r="G20" s="3">
        <v>0.84732241558599686</v>
      </c>
      <c r="H20" s="20">
        <v>162.5</v>
      </c>
      <c r="I20" s="6">
        <v>0.35</v>
      </c>
      <c r="J20" s="6">
        <v>0.89</v>
      </c>
      <c r="K20" s="2">
        <v>75.400054282619152</v>
      </c>
      <c r="L20" s="2">
        <v>55.400944919255465</v>
      </c>
      <c r="M20" s="3">
        <v>1.2760107101725704</v>
      </c>
      <c r="N20" s="2">
        <v>17.915139690943619</v>
      </c>
      <c r="O20" s="3">
        <v>0.25937513452298488</v>
      </c>
    </row>
    <row r="21" spans="1:15">
      <c r="A21" s="1">
        <f t="shared" si="0"/>
        <v>75</v>
      </c>
      <c r="B21" s="3">
        <v>2.9283611683846011</v>
      </c>
      <c r="C21" s="3">
        <v>3.9083596388094118E-3</v>
      </c>
      <c r="D21" s="1">
        <v>0</v>
      </c>
      <c r="E21" s="18">
        <v>8.2100000000000009</v>
      </c>
      <c r="F21" s="3">
        <v>5.9205799716070313</v>
      </c>
      <c r="G21" s="2">
        <v>13.605593201019019</v>
      </c>
      <c r="H21" s="6">
        <v>79.650000000000006</v>
      </c>
      <c r="I21" s="21">
        <v>1.81</v>
      </c>
      <c r="J21" s="6">
        <v>3.57</v>
      </c>
      <c r="K21" s="2">
        <v>14.642915087842807</v>
      </c>
      <c r="L21" s="2">
        <v>10.321867538850576</v>
      </c>
      <c r="M21" s="3">
        <v>5.3523079703505214E-2</v>
      </c>
      <c r="N21" s="2">
        <v>14.961508784188791</v>
      </c>
      <c r="O21" s="4">
        <v>0.68092125468931997</v>
      </c>
    </row>
    <row r="22" spans="1:15">
      <c r="A22" s="1">
        <f t="shared" si="0"/>
        <v>80</v>
      </c>
      <c r="B22" s="1" t="s">
        <v>15</v>
      </c>
      <c r="C22" s="1" t="s">
        <v>15</v>
      </c>
      <c r="D22" s="1" t="s">
        <v>15</v>
      </c>
      <c r="E22" s="1" t="s">
        <v>15</v>
      </c>
      <c r="F22" s="1" t="s">
        <v>15</v>
      </c>
      <c r="G22" s="1" t="s">
        <v>15</v>
      </c>
      <c r="H22" s="1" t="s">
        <v>15</v>
      </c>
      <c r="I22" s="1" t="s">
        <v>15</v>
      </c>
      <c r="J22" s="1" t="s">
        <v>15</v>
      </c>
      <c r="K22" s="1" t="s">
        <v>15</v>
      </c>
      <c r="L22" s="1" t="s">
        <v>15</v>
      </c>
      <c r="M22" s="1" t="s">
        <v>15</v>
      </c>
      <c r="N22" s="1" t="s">
        <v>15</v>
      </c>
      <c r="O22" s="1" t="s">
        <v>15</v>
      </c>
    </row>
    <row r="23" spans="1:15">
      <c r="A23" s="1">
        <f t="shared" si="0"/>
        <v>85</v>
      </c>
      <c r="B23" s="1" t="s">
        <v>15</v>
      </c>
      <c r="C23" s="1" t="s">
        <v>15</v>
      </c>
      <c r="D23" s="1" t="s">
        <v>15</v>
      </c>
      <c r="E23" s="1" t="s">
        <v>15</v>
      </c>
      <c r="F23" s="1" t="s">
        <v>15</v>
      </c>
      <c r="G23" s="1" t="s">
        <v>15</v>
      </c>
      <c r="H23" s="1" t="s">
        <v>15</v>
      </c>
      <c r="I23" s="1" t="s">
        <v>15</v>
      </c>
      <c r="J23" s="1" t="s">
        <v>15</v>
      </c>
      <c r="K23" s="1" t="s">
        <v>15</v>
      </c>
      <c r="L23" s="1" t="s">
        <v>15</v>
      </c>
      <c r="M23" s="1" t="s">
        <v>15</v>
      </c>
      <c r="N23" s="1" t="s">
        <v>15</v>
      </c>
      <c r="O23" s="1" t="s">
        <v>15</v>
      </c>
    </row>
    <row r="24" spans="1:15">
      <c r="A24" s="1">
        <f t="shared" si="0"/>
        <v>90</v>
      </c>
      <c r="B24" s="1" t="s">
        <v>15</v>
      </c>
      <c r="C24" s="1" t="s">
        <v>15</v>
      </c>
      <c r="D24" s="1" t="s">
        <v>15</v>
      </c>
      <c r="E24" s="1" t="s">
        <v>15</v>
      </c>
      <c r="F24" s="1" t="s">
        <v>15</v>
      </c>
      <c r="G24" s="1" t="s">
        <v>15</v>
      </c>
      <c r="H24" s="1" t="s">
        <v>15</v>
      </c>
      <c r="I24" s="1" t="s">
        <v>15</v>
      </c>
      <c r="J24" s="1" t="s">
        <v>15</v>
      </c>
      <c r="K24" s="1" t="s">
        <v>15</v>
      </c>
      <c r="L24" s="1" t="s">
        <v>15</v>
      </c>
      <c r="M24" s="1" t="s">
        <v>15</v>
      </c>
      <c r="N24" s="1" t="s">
        <v>15</v>
      </c>
      <c r="O24" s="1" t="s">
        <v>15</v>
      </c>
    </row>
    <row r="25" spans="1:15">
      <c r="A25" s="1">
        <f t="shared" si="0"/>
        <v>95</v>
      </c>
      <c r="B25" s="1" t="s">
        <v>15</v>
      </c>
      <c r="C25" s="1" t="s">
        <v>15</v>
      </c>
      <c r="D25" s="1" t="s">
        <v>15</v>
      </c>
      <c r="E25" s="1" t="s">
        <v>15</v>
      </c>
      <c r="F25" s="1" t="s">
        <v>15</v>
      </c>
      <c r="G25" s="1" t="s">
        <v>15</v>
      </c>
      <c r="H25" s="1" t="s">
        <v>15</v>
      </c>
      <c r="I25" s="1" t="s">
        <v>15</v>
      </c>
      <c r="J25" s="1" t="s">
        <v>15</v>
      </c>
      <c r="K25" s="1" t="s">
        <v>15</v>
      </c>
      <c r="L25" s="1" t="s">
        <v>15</v>
      </c>
      <c r="M25" s="1" t="s">
        <v>15</v>
      </c>
      <c r="N25" s="1" t="s">
        <v>15</v>
      </c>
      <c r="O25" s="1" t="s">
        <v>15</v>
      </c>
    </row>
    <row r="26" spans="1:15">
      <c r="A26" s="1">
        <f t="shared" si="0"/>
        <v>100</v>
      </c>
      <c r="B26" s="1" t="s">
        <v>15</v>
      </c>
      <c r="C26" s="1" t="s">
        <v>15</v>
      </c>
      <c r="D26" s="1" t="s">
        <v>15</v>
      </c>
      <c r="E26" s="1" t="s">
        <v>15</v>
      </c>
      <c r="F26" s="1" t="s">
        <v>15</v>
      </c>
      <c r="G26" s="1" t="s">
        <v>15</v>
      </c>
      <c r="H26" s="1" t="s">
        <v>15</v>
      </c>
      <c r="I26" s="1" t="s">
        <v>15</v>
      </c>
      <c r="J26" s="1" t="s">
        <v>15</v>
      </c>
      <c r="K26" s="1" t="s">
        <v>15</v>
      </c>
      <c r="L26" s="1" t="s">
        <v>15</v>
      </c>
      <c r="M26" s="1" t="s">
        <v>15</v>
      </c>
      <c r="N26" s="1" t="s">
        <v>15</v>
      </c>
      <c r="O26" s="1" t="s">
        <v>15</v>
      </c>
    </row>
    <row r="27" spans="1:15">
      <c r="A27" s="1">
        <f t="shared" si="0"/>
        <v>105</v>
      </c>
      <c r="B27" s="1" t="s">
        <v>15</v>
      </c>
      <c r="C27" s="1" t="s">
        <v>15</v>
      </c>
      <c r="D27" s="1" t="s">
        <v>15</v>
      </c>
      <c r="E27" s="1" t="s">
        <v>15</v>
      </c>
      <c r="F27" s="1" t="s">
        <v>15</v>
      </c>
      <c r="G27" s="1" t="s">
        <v>15</v>
      </c>
      <c r="H27" s="1" t="s">
        <v>15</v>
      </c>
      <c r="I27" s="1" t="s">
        <v>15</v>
      </c>
      <c r="J27" s="1" t="s">
        <v>15</v>
      </c>
      <c r="K27" s="1" t="s">
        <v>15</v>
      </c>
      <c r="L27" s="1" t="s">
        <v>15</v>
      </c>
      <c r="M27" s="1" t="s">
        <v>15</v>
      </c>
      <c r="N27" s="1" t="s">
        <v>15</v>
      </c>
      <c r="O27" s="1" t="s">
        <v>15</v>
      </c>
    </row>
    <row r="28" spans="1:15">
      <c r="A28" s="1">
        <f t="shared" si="0"/>
        <v>110</v>
      </c>
      <c r="B28" s="1" t="s">
        <v>15</v>
      </c>
      <c r="C28" s="1" t="s">
        <v>15</v>
      </c>
      <c r="D28" s="1" t="s">
        <v>15</v>
      </c>
      <c r="E28" s="1" t="s">
        <v>15</v>
      </c>
      <c r="F28" s="1" t="s">
        <v>15</v>
      </c>
      <c r="G28" s="1" t="s">
        <v>15</v>
      </c>
      <c r="H28" s="1" t="s">
        <v>15</v>
      </c>
      <c r="I28" s="1" t="s">
        <v>15</v>
      </c>
      <c r="J28" s="1" t="s">
        <v>15</v>
      </c>
      <c r="K28" s="1" t="s">
        <v>15</v>
      </c>
      <c r="L28" s="1" t="s">
        <v>15</v>
      </c>
      <c r="M28" s="1" t="s">
        <v>15</v>
      </c>
      <c r="N28" s="1" t="s">
        <v>15</v>
      </c>
      <c r="O28" s="1" t="s">
        <v>15</v>
      </c>
    </row>
    <row r="29" spans="1:15">
      <c r="A29" s="1">
        <f t="shared" si="0"/>
        <v>115</v>
      </c>
      <c r="B29" s="1" t="s">
        <v>15</v>
      </c>
      <c r="C29" s="1" t="s">
        <v>15</v>
      </c>
      <c r="D29" s="1" t="s">
        <v>15</v>
      </c>
      <c r="E29" s="1" t="s">
        <v>15</v>
      </c>
      <c r="F29" s="1" t="s">
        <v>15</v>
      </c>
      <c r="G29" s="1" t="s">
        <v>15</v>
      </c>
      <c r="H29" s="1" t="s">
        <v>15</v>
      </c>
      <c r="I29" s="1" t="s">
        <v>15</v>
      </c>
      <c r="J29" s="1" t="s">
        <v>15</v>
      </c>
      <c r="K29" s="1" t="s">
        <v>15</v>
      </c>
      <c r="L29" s="1" t="s">
        <v>15</v>
      </c>
      <c r="M29" s="1" t="s">
        <v>15</v>
      </c>
      <c r="N29" s="1" t="s">
        <v>15</v>
      </c>
      <c r="O29" s="1" t="s">
        <v>15</v>
      </c>
    </row>
    <row r="30" spans="1:15">
      <c r="A30" s="1">
        <f t="shared" si="0"/>
        <v>120</v>
      </c>
      <c r="B30" s="1" t="s">
        <v>15</v>
      </c>
      <c r="C30" s="1" t="s">
        <v>15</v>
      </c>
      <c r="D30" s="1" t="s">
        <v>15</v>
      </c>
      <c r="E30" s="1" t="s">
        <v>15</v>
      </c>
      <c r="F30" s="1" t="s">
        <v>15</v>
      </c>
      <c r="G30" s="1" t="s">
        <v>15</v>
      </c>
      <c r="H30" s="1" t="s">
        <v>15</v>
      </c>
      <c r="I30" s="1" t="s">
        <v>15</v>
      </c>
      <c r="J30" s="1" t="s">
        <v>15</v>
      </c>
      <c r="K30" s="1" t="s">
        <v>15</v>
      </c>
      <c r="L30" s="1" t="s">
        <v>15</v>
      </c>
      <c r="M30" s="1" t="s">
        <v>15</v>
      </c>
      <c r="N30" s="1" t="s">
        <v>15</v>
      </c>
      <c r="O30" s="1" t="s">
        <v>15</v>
      </c>
    </row>
    <row r="31" spans="1:15">
      <c r="A31" s="1">
        <f t="shared" si="0"/>
        <v>125</v>
      </c>
      <c r="B31" s="1" t="s">
        <v>15</v>
      </c>
      <c r="C31" s="1" t="s">
        <v>15</v>
      </c>
      <c r="D31" s="1" t="s">
        <v>15</v>
      </c>
      <c r="E31" s="1" t="s">
        <v>15</v>
      </c>
      <c r="F31" s="1" t="s">
        <v>15</v>
      </c>
      <c r="G31" s="1" t="s">
        <v>15</v>
      </c>
      <c r="H31" s="1" t="s">
        <v>15</v>
      </c>
      <c r="I31" s="1" t="s">
        <v>15</v>
      </c>
      <c r="J31" s="1" t="s">
        <v>15</v>
      </c>
      <c r="K31" s="1" t="s">
        <v>15</v>
      </c>
      <c r="L31" s="1" t="s">
        <v>15</v>
      </c>
      <c r="M31" s="1" t="s">
        <v>15</v>
      </c>
      <c r="N31" s="1" t="s">
        <v>15</v>
      </c>
      <c r="O31" s="1" t="s">
        <v>15</v>
      </c>
    </row>
    <row r="32" spans="1:15">
      <c r="A32" s="1">
        <f t="shared" si="0"/>
        <v>130</v>
      </c>
      <c r="B32" s="1" t="s">
        <v>15</v>
      </c>
      <c r="C32" s="1" t="s">
        <v>15</v>
      </c>
      <c r="D32" s="1" t="s">
        <v>15</v>
      </c>
      <c r="E32" s="1" t="s">
        <v>15</v>
      </c>
      <c r="F32" s="1" t="s">
        <v>15</v>
      </c>
      <c r="G32" s="1" t="s">
        <v>15</v>
      </c>
      <c r="H32" s="1" t="s">
        <v>15</v>
      </c>
      <c r="I32" s="1" t="s">
        <v>15</v>
      </c>
      <c r="J32" s="1" t="s">
        <v>15</v>
      </c>
      <c r="K32" s="1" t="s">
        <v>15</v>
      </c>
      <c r="L32" s="1" t="s">
        <v>15</v>
      </c>
      <c r="M32" s="1" t="s">
        <v>15</v>
      </c>
      <c r="N32" s="1" t="s">
        <v>15</v>
      </c>
      <c r="O32" s="1" t="s">
        <v>15</v>
      </c>
    </row>
    <row r="33" spans="1:15">
      <c r="A33" s="1">
        <f t="shared" si="0"/>
        <v>135</v>
      </c>
      <c r="B33" s="1" t="s">
        <v>15</v>
      </c>
      <c r="C33" s="1" t="s">
        <v>15</v>
      </c>
      <c r="D33" s="1" t="s">
        <v>15</v>
      </c>
      <c r="E33" s="1" t="s">
        <v>15</v>
      </c>
      <c r="F33" s="1" t="s">
        <v>15</v>
      </c>
      <c r="G33" s="1" t="s">
        <v>15</v>
      </c>
      <c r="H33" s="1" t="s">
        <v>15</v>
      </c>
      <c r="I33" s="1" t="s">
        <v>15</v>
      </c>
      <c r="J33" s="1" t="s">
        <v>15</v>
      </c>
      <c r="K33" s="1" t="s">
        <v>15</v>
      </c>
      <c r="L33" s="1" t="s">
        <v>15</v>
      </c>
      <c r="M33" s="1" t="s">
        <v>15</v>
      </c>
      <c r="N33" s="1" t="s">
        <v>15</v>
      </c>
      <c r="O33" s="1" t="s">
        <v>15</v>
      </c>
    </row>
    <row r="34" spans="1:15">
      <c r="A34" s="1">
        <f t="shared" si="0"/>
        <v>140</v>
      </c>
      <c r="B34" s="1" t="s">
        <v>15</v>
      </c>
      <c r="C34" s="1" t="s">
        <v>15</v>
      </c>
      <c r="D34" s="1" t="s">
        <v>15</v>
      </c>
      <c r="E34" s="1" t="s">
        <v>15</v>
      </c>
      <c r="F34" s="1" t="s">
        <v>15</v>
      </c>
      <c r="G34" s="1" t="s">
        <v>15</v>
      </c>
      <c r="H34" s="1" t="s">
        <v>15</v>
      </c>
      <c r="I34" s="1" t="s">
        <v>15</v>
      </c>
      <c r="J34" s="1" t="s">
        <v>15</v>
      </c>
      <c r="K34" s="1" t="s">
        <v>15</v>
      </c>
      <c r="L34" s="1" t="s">
        <v>15</v>
      </c>
      <c r="M34" s="1" t="s">
        <v>15</v>
      </c>
      <c r="N34" s="1" t="s">
        <v>15</v>
      </c>
      <c r="O34" s="1" t="s">
        <v>15</v>
      </c>
    </row>
    <row r="35" spans="1:15">
      <c r="A35" s="1">
        <f t="shared" si="0"/>
        <v>145</v>
      </c>
      <c r="B35" s="1" t="s">
        <v>15</v>
      </c>
      <c r="C35" s="1" t="s">
        <v>15</v>
      </c>
      <c r="D35" s="1" t="s">
        <v>15</v>
      </c>
      <c r="E35" s="1" t="s">
        <v>15</v>
      </c>
      <c r="F35" s="1" t="s">
        <v>15</v>
      </c>
      <c r="G35" s="1" t="s">
        <v>15</v>
      </c>
      <c r="H35" s="1" t="s">
        <v>15</v>
      </c>
      <c r="I35" s="1" t="s">
        <v>15</v>
      </c>
      <c r="J35" s="1" t="s">
        <v>15</v>
      </c>
      <c r="K35" s="1" t="s">
        <v>15</v>
      </c>
      <c r="L35" s="1" t="s">
        <v>15</v>
      </c>
      <c r="M35" s="1" t="s">
        <v>15</v>
      </c>
      <c r="N35" s="1" t="s">
        <v>15</v>
      </c>
      <c r="O35" s="1" t="s">
        <v>15</v>
      </c>
    </row>
    <row r="36" spans="1:15">
      <c r="A36" s="1">
        <f t="shared" si="0"/>
        <v>150</v>
      </c>
      <c r="B36" s="1" t="s">
        <v>15</v>
      </c>
      <c r="C36" s="1" t="s">
        <v>15</v>
      </c>
      <c r="D36" s="1" t="s">
        <v>15</v>
      </c>
      <c r="E36" s="1" t="s">
        <v>15</v>
      </c>
      <c r="F36" s="1" t="s">
        <v>15</v>
      </c>
      <c r="G36" s="1" t="s">
        <v>15</v>
      </c>
      <c r="H36" s="1" t="s">
        <v>15</v>
      </c>
      <c r="I36" s="1" t="s">
        <v>15</v>
      </c>
      <c r="J36" s="1" t="s">
        <v>15</v>
      </c>
      <c r="K36" s="1" t="s">
        <v>15</v>
      </c>
      <c r="L36" s="1" t="s">
        <v>15</v>
      </c>
      <c r="M36" s="1" t="s">
        <v>15</v>
      </c>
      <c r="N36" s="1" t="s">
        <v>15</v>
      </c>
      <c r="O36" s="1" t="s">
        <v>15</v>
      </c>
    </row>
    <row r="37" spans="1:15">
      <c r="A37" s="1">
        <f t="shared" si="0"/>
        <v>155</v>
      </c>
      <c r="B37" s="1" t="s">
        <v>15</v>
      </c>
      <c r="C37" s="1" t="s">
        <v>15</v>
      </c>
      <c r="D37" s="1" t="s">
        <v>15</v>
      </c>
      <c r="E37" s="1" t="s">
        <v>15</v>
      </c>
      <c r="F37" s="1" t="s">
        <v>15</v>
      </c>
      <c r="G37" s="1" t="s">
        <v>15</v>
      </c>
      <c r="H37" s="1" t="s">
        <v>15</v>
      </c>
      <c r="I37" s="1" t="s">
        <v>15</v>
      </c>
      <c r="J37" s="1" t="s">
        <v>15</v>
      </c>
      <c r="K37" s="1" t="s">
        <v>15</v>
      </c>
      <c r="L37" s="1" t="s">
        <v>15</v>
      </c>
      <c r="M37" s="1" t="s">
        <v>15</v>
      </c>
      <c r="N37" s="1" t="s">
        <v>15</v>
      </c>
      <c r="O37" s="1" t="s">
        <v>15</v>
      </c>
    </row>
    <row r="38" spans="1:15">
      <c r="A38" s="1">
        <f t="shared" si="0"/>
        <v>160</v>
      </c>
      <c r="B38" s="1" t="s">
        <v>15</v>
      </c>
      <c r="C38" s="1" t="s">
        <v>15</v>
      </c>
      <c r="D38" s="1" t="s">
        <v>15</v>
      </c>
      <c r="E38" s="1" t="s">
        <v>15</v>
      </c>
      <c r="F38" s="1" t="s">
        <v>15</v>
      </c>
      <c r="G38" s="1" t="s">
        <v>15</v>
      </c>
      <c r="H38" s="1" t="s">
        <v>15</v>
      </c>
      <c r="I38" s="1" t="s">
        <v>15</v>
      </c>
      <c r="J38" s="1" t="s">
        <v>15</v>
      </c>
      <c r="K38" s="1" t="s">
        <v>15</v>
      </c>
      <c r="L38" s="1" t="s">
        <v>15</v>
      </c>
      <c r="M38" s="1" t="s">
        <v>15</v>
      </c>
      <c r="N38" s="1" t="s">
        <v>15</v>
      </c>
      <c r="O38" s="1" t="s">
        <v>15</v>
      </c>
    </row>
    <row r="39" spans="1:15">
      <c r="A39" s="1">
        <f t="shared" si="0"/>
        <v>165</v>
      </c>
      <c r="B39" s="1" t="s">
        <v>15</v>
      </c>
      <c r="C39" s="1" t="s">
        <v>15</v>
      </c>
      <c r="D39" s="1" t="s">
        <v>15</v>
      </c>
      <c r="E39" s="1" t="s">
        <v>15</v>
      </c>
      <c r="F39" s="1" t="s">
        <v>15</v>
      </c>
      <c r="G39" s="1" t="s">
        <v>15</v>
      </c>
      <c r="H39" s="1" t="s">
        <v>15</v>
      </c>
      <c r="I39" s="1" t="s">
        <v>15</v>
      </c>
      <c r="J39" s="1" t="s">
        <v>15</v>
      </c>
      <c r="K39" s="1" t="s">
        <v>15</v>
      </c>
      <c r="L39" s="1" t="s">
        <v>15</v>
      </c>
      <c r="M39" s="1" t="s">
        <v>15</v>
      </c>
      <c r="N39" s="1" t="s">
        <v>15</v>
      </c>
      <c r="O39" s="1" t="s">
        <v>15</v>
      </c>
    </row>
    <row r="40" spans="1:15">
      <c r="A40" s="1">
        <f t="shared" si="0"/>
        <v>170</v>
      </c>
      <c r="B40" s="1" t="s">
        <v>15</v>
      </c>
      <c r="C40" s="1" t="s">
        <v>15</v>
      </c>
      <c r="D40" s="1" t="s">
        <v>15</v>
      </c>
      <c r="E40" s="1" t="s">
        <v>15</v>
      </c>
      <c r="F40" s="1" t="s">
        <v>15</v>
      </c>
      <c r="G40" s="1" t="s">
        <v>15</v>
      </c>
      <c r="H40" s="1" t="s">
        <v>15</v>
      </c>
      <c r="I40" s="1" t="s">
        <v>15</v>
      </c>
      <c r="J40" s="1" t="s">
        <v>15</v>
      </c>
      <c r="K40" s="1" t="s">
        <v>15</v>
      </c>
      <c r="L40" s="1" t="s">
        <v>15</v>
      </c>
      <c r="M40" s="1" t="s">
        <v>15</v>
      </c>
      <c r="N40" s="1" t="s">
        <v>15</v>
      </c>
      <c r="O40" s="1" t="s">
        <v>15</v>
      </c>
    </row>
    <row r="41" spans="1:15">
      <c r="A41" s="1">
        <f t="shared" si="0"/>
        <v>175</v>
      </c>
      <c r="B41" s="1" t="s">
        <v>15</v>
      </c>
      <c r="C41" s="1" t="s">
        <v>15</v>
      </c>
      <c r="D41" s="1" t="s">
        <v>15</v>
      </c>
      <c r="E41" s="1" t="s">
        <v>15</v>
      </c>
      <c r="F41" s="1" t="s">
        <v>15</v>
      </c>
      <c r="G41" s="1" t="s">
        <v>15</v>
      </c>
      <c r="H41" s="1" t="s">
        <v>15</v>
      </c>
      <c r="I41" s="1" t="s">
        <v>15</v>
      </c>
      <c r="J41" s="1" t="s">
        <v>15</v>
      </c>
      <c r="K41" s="1" t="s">
        <v>15</v>
      </c>
      <c r="L41" s="1" t="s">
        <v>15</v>
      </c>
      <c r="M41" s="1" t="s">
        <v>15</v>
      </c>
      <c r="N41" s="1" t="s">
        <v>15</v>
      </c>
      <c r="O41" s="1" t="s">
        <v>15</v>
      </c>
    </row>
    <row r="42" spans="1:15">
      <c r="A42" s="1">
        <f t="shared" si="0"/>
        <v>180</v>
      </c>
      <c r="B42" s="1" t="s">
        <v>15</v>
      </c>
      <c r="C42" s="1" t="s">
        <v>15</v>
      </c>
      <c r="D42" s="1" t="s">
        <v>15</v>
      </c>
      <c r="E42" s="1" t="s">
        <v>15</v>
      </c>
      <c r="F42" s="1" t="s">
        <v>15</v>
      </c>
      <c r="G42" s="1" t="s">
        <v>15</v>
      </c>
      <c r="H42" s="1" t="s">
        <v>15</v>
      </c>
      <c r="I42" s="1" t="s">
        <v>15</v>
      </c>
      <c r="J42" s="1" t="s">
        <v>15</v>
      </c>
      <c r="K42" s="1" t="s">
        <v>15</v>
      </c>
      <c r="L42" s="1" t="s">
        <v>15</v>
      </c>
      <c r="M42" s="1" t="s">
        <v>15</v>
      </c>
      <c r="N42" s="1" t="s">
        <v>15</v>
      </c>
      <c r="O42" s="1" t="s">
        <v>15</v>
      </c>
    </row>
    <row r="43" spans="1:15">
      <c r="A43" s="1">
        <f t="shared" si="0"/>
        <v>185</v>
      </c>
      <c r="B43" s="1" t="s">
        <v>15</v>
      </c>
      <c r="C43" s="1" t="s">
        <v>15</v>
      </c>
      <c r="D43" s="1" t="s">
        <v>15</v>
      </c>
      <c r="E43" s="1" t="s">
        <v>15</v>
      </c>
      <c r="F43" s="1" t="s">
        <v>15</v>
      </c>
      <c r="G43" s="1" t="s">
        <v>15</v>
      </c>
      <c r="H43" s="1" t="s">
        <v>15</v>
      </c>
      <c r="I43" s="1" t="s">
        <v>15</v>
      </c>
      <c r="J43" s="1" t="s">
        <v>15</v>
      </c>
      <c r="K43" s="1" t="s">
        <v>15</v>
      </c>
      <c r="L43" s="1" t="s">
        <v>15</v>
      </c>
      <c r="M43" s="1" t="s">
        <v>15</v>
      </c>
      <c r="N43" s="1" t="s">
        <v>15</v>
      </c>
      <c r="O43" s="1" t="s">
        <v>15</v>
      </c>
    </row>
    <row r="44" spans="1:15">
      <c r="A44" s="1">
        <f t="shared" si="0"/>
        <v>190</v>
      </c>
      <c r="B44" s="1" t="s">
        <v>15</v>
      </c>
      <c r="C44" s="1" t="s">
        <v>15</v>
      </c>
      <c r="D44" s="1" t="s">
        <v>15</v>
      </c>
      <c r="E44" s="1" t="s">
        <v>15</v>
      </c>
      <c r="F44" s="1" t="s">
        <v>15</v>
      </c>
      <c r="G44" s="1" t="s">
        <v>15</v>
      </c>
      <c r="H44" s="1" t="s">
        <v>15</v>
      </c>
      <c r="I44" s="1" t="s">
        <v>15</v>
      </c>
      <c r="J44" s="1" t="s">
        <v>15</v>
      </c>
      <c r="K44" s="1" t="s">
        <v>15</v>
      </c>
      <c r="L44" s="1" t="s">
        <v>15</v>
      </c>
      <c r="M44" s="1" t="s">
        <v>15</v>
      </c>
      <c r="N44" s="1" t="s">
        <v>15</v>
      </c>
      <c r="O44" s="1" t="s">
        <v>15</v>
      </c>
    </row>
    <row r="45" spans="1:15">
      <c r="A45" s="1">
        <f t="shared" si="0"/>
        <v>195</v>
      </c>
      <c r="B45" s="1" t="s">
        <v>15</v>
      </c>
      <c r="C45" s="1" t="s">
        <v>15</v>
      </c>
      <c r="D45" s="1" t="s">
        <v>15</v>
      </c>
      <c r="E45" s="1" t="s">
        <v>15</v>
      </c>
      <c r="F45" s="1" t="s">
        <v>15</v>
      </c>
      <c r="G45" s="1" t="s">
        <v>15</v>
      </c>
      <c r="H45" s="1" t="s">
        <v>15</v>
      </c>
      <c r="I45" s="1" t="s">
        <v>15</v>
      </c>
      <c r="J45" s="1" t="s">
        <v>15</v>
      </c>
      <c r="K45" s="1" t="s">
        <v>15</v>
      </c>
      <c r="L45" s="1" t="s">
        <v>15</v>
      </c>
      <c r="M45" s="1" t="s">
        <v>15</v>
      </c>
      <c r="N45" s="1" t="s">
        <v>15</v>
      </c>
      <c r="O45" s="1" t="s">
        <v>15</v>
      </c>
    </row>
    <row r="46" spans="1:15">
      <c r="A46" s="1">
        <f t="shared" si="0"/>
        <v>200</v>
      </c>
      <c r="B46" s="1" t="s">
        <v>15</v>
      </c>
      <c r="C46" s="1" t="s">
        <v>15</v>
      </c>
      <c r="D46" s="1" t="s">
        <v>15</v>
      </c>
      <c r="E46" s="1" t="s">
        <v>15</v>
      </c>
      <c r="F46" s="1" t="s">
        <v>15</v>
      </c>
      <c r="G46" s="1" t="s">
        <v>15</v>
      </c>
      <c r="H46" s="1" t="s">
        <v>15</v>
      </c>
      <c r="I46" s="1" t="s">
        <v>15</v>
      </c>
      <c r="J46" s="1" t="s">
        <v>15</v>
      </c>
      <c r="K46" s="1" t="s">
        <v>15</v>
      </c>
      <c r="L46" s="1" t="s">
        <v>15</v>
      </c>
      <c r="M46" s="1" t="s">
        <v>15</v>
      </c>
      <c r="N46" s="1" t="s">
        <v>15</v>
      </c>
      <c r="O46" s="1" t="s">
        <v>15</v>
      </c>
    </row>
    <row r="47" spans="1:15">
      <c r="A47" s="12" t="s">
        <v>16</v>
      </c>
      <c r="B47" s="26">
        <f>MIN(B7:B21)</f>
        <v>0.87777716696847297</v>
      </c>
      <c r="C47" s="26">
        <f t="shared" ref="C47:O47" si="1">MIN(C7:C21)</f>
        <v>3.9083596388094118E-3</v>
      </c>
      <c r="D47" s="26">
        <f t="shared" si="1"/>
        <v>0</v>
      </c>
      <c r="E47" s="26">
        <f t="shared" si="1"/>
        <v>0.06</v>
      </c>
      <c r="F47" s="26">
        <f t="shared" si="1"/>
        <v>0.94960683047883099</v>
      </c>
      <c r="G47" s="26">
        <f t="shared" si="1"/>
        <v>0.70123138925383732</v>
      </c>
      <c r="H47" s="26">
        <f t="shared" si="1"/>
        <v>18.399999999999999</v>
      </c>
      <c r="I47" s="26">
        <f t="shared" si="1"/>
        <v>0.16</v>
      </c>
      <c r="J47" s="26">
        <f t="shared" si="1"/>
        <v>0.52300000000000002</v>
      </c>
      <c r="K47" s="26">
        <f t="shared" si="1"/>
        <v>0.80700617950050968</v>
      </c>
      <c r="L47" s="26">
        <f t="shared" si="1"/>
        <v>0.21521664891048856</v>
      </c>
      <c r="M47" s="26">
        <f t="shared" si="1"/>
        <v>5.3523079703505214E-2</v>
      </c>
      <c r="N47" s="26">
        <f t="shared" si="1"/>
        <v>11.44658918306942</v>
      </c>
      <c r="O47" s="26">
        <f t="shared" si="1"/>
        <v>0.25937513452298488</v>
      </c>
    </row>
    <row r="48" spans="1:15">
      <c r="A48" s="12" t="s">
        <v>17</v>
      </c>
      <c r="B48" s="26">
        <f>MAX(B7:B21)</f>
        <v>45.943313185092201</v>
      </c>
      <c r="C48" s="26">
        <f t="shared" ref="C48:O48" si="2">MAX(C7:C21)</f>
        <v>0.30298678279108859</v>
      </c>
      <c r="D48" s="26">
        <f t="shared" si="2"/>
        <v>0</v>
      </c>
      <c r="E48" s="26">
        <f t="shared" si="2"/>
        <v>8.2100000000000009</v>
      </c>
      <c r="F48" s="26">
        <f t="shared" si="2"/>
        <v>38.892460849879797</v>
      </c>
      <c r="G48" s="26">
        <f t="shared" si="2"/>
        <v>34.909667396359779</v>
      </c>
      <c r="H48" s="26">
        <f t="shared" si="2"/>
        <v>162.5</v>
      </c>
      <c r="I48" s="26">
        <f t="shared" si="2"/>
        <v>1.81</v>
      </c>
      <c r="J48" s="26">
        <f t="shared" si="2"/>
        <v>11.3</v>
      </c>
      <c r="K48" s="26">
        <f t="shared" si="2"/>
        <v>101.97787535081032</v>
      </c>
      <c r="L48" s="26">
        <f t="shared" si="2"/>
        <v>174.53648719336346</v>
      </c>
      <c r="M48" s="26">
        <f t="shared" si="2"/>
        <v>54.494654651213494</v>
      </c>
      <c r="N48" s="26">
        <f t="shared" si="2"/>
        <v>73.166145528468292</v>
      </c>
      <c r="O48" s="26">
        <f t="shared" si="2"/>
        <v>2.9605814354332254</v>
      </c>
    </row>
    <row r="49" spans="1: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1" t="s">
        <v>26</v>
      </c>
    </row>
    <row r="52" spans="1:15">
      <c r="A52" s="1" t="s">
        <v>0</v>
      </c>
    </row>
    <row r="53" spans="1:15">
      <c r="A53" s="1">
        <v>5</v>
      </c>
      <c r="B53" s="3">
        <v>0.47643056791481025</v>
      </c>
      <c r="C53" s="6">
        <v>0.01</v>
      </c>
      <c r="D53" s="3">
        <v>0</v>
      </c>
      <c r="E53" s="3">
        <v>1.434052622381037</v>
      </c>
      <c r="F53" s="3">
        <v>2.0001617251657904</v>
      </c>
      <c r="G53" s="3">
        <v>2.0139567102724159</v>
      </c>
      <c r="H53" s="3">
        <v>5.1429310786405935</v>
      </c>
      <c r="I53" s="3">
        <v>3.7411598209648997E-2</v>
      </c>
      <c r="J53" s="3">
        <v>0.46994559367753996</v>
      </c>
      <c r="K53" s="3">
        <v>5.1745408718486878</v>
      </c>
      <c r="L53" s="3">
        <v>3.8962913466522733</v>
      </c>
      <c r="M53" s="4">
        <v>0.73046173878518594</v>
      </c>
      <c r="N53" s="37">
        <v>0.80287443485502596</v>
      </c>
      <c r="O53" s="3">
        <v>4.7891957444682498E-2</v>
      </c>
    </row>
    <row r="54" spans="1:15">
      <c r="A54" s="1">
        <f t="shared" ref="A54:A92" si="3">A53+5</f>
        <v>10</v>
      </c>
      <c r="B54" s="2">
        <v>45.916296821029825</v>
      </c>
      <c r="C54" s="6">
        <v>0.46</v>
      </c>
      <c r="D54" s="3">
        <v>0</v>
      </c>
      <c r="E54" s="3">
        <v>3.9996663660993965</v>
      </c>
      <c r="F54" s="2">
        <v>41.469280914900502</v>
      </c>
      <c r="G54" s="2">
        <v>56.812901618961924</v>
      </c>
      <c r="H54" s="2">
        <v>47.031141373684655</v>
      </c>
      <c r="I54" s="3">
        <v>0.921182973124686</v>
      </c>
      <c r="J54" s="2">
        <v>18.627739481793828</v>
      </c>
      <c r="K54" s="2">
        <v>10.31868331362327</v>
      </c>
      <c r="L54" s="2">
        <v>11.879209602592468</v>
      </c>
      <c r="M54" s="2">
        <v>90.226488750243192</v>
      </c>
      <c r="N54" s="38">
        <v>44.318063349583511</v>
      </c>
      <c r="O54" s="3">
        <v>4.5539800739646275</v>
      </c>
    </row>
    <row r="55" spans="1:15">
      <c r="A55" s="1">
        <f t="shared" si="3"/>
        <v>15</v>
      </c>
      <c r="B55" s="2">
        <v>44.106384865833597</v>
      </c>
      <c r="C55" s="6">
        <v>0.39</v>
      </c>
      <c r="D55" s="3">
        <v>0</v>
      </c>
      <c r="E55" s="3">
        <v>3.6234160788156671</v>
      </c>
      <c r="F55" s="2">
        <v>47.198379364049877</v>
      </c>
      <c r="G55" s="16">
        <v>51.769871518365612</v>
      </c>
      <c r="H55" s="2">
        <v>45.177446961048936</v>
      </c>
      <c r="I55" s="3">
        <v>0.81242326778933927</v>
      </c>
      <c r="J55" s="2">
        <v>16.802586329688712</v>
      </c>
      <c r="K55" s="3">
        <v>7.8190222782574317</v>
      </c>
      <c r="L55" s="2">
        <v>10.443036864713132</v>
      </c>
      <c r="M55" s="23">
        <v>140.05489438142808</v>
      </c>
      <c r="N55" s="38">
        <v>41.297544757981875</v>
      </c>
      <c r="O55" s="3">
        <v>4.2189094700253804</v>
      </c>
    </row>
    <row r="56" spans="1:15">
      <c r="A56" s="1">
        <f t="shared" si="3"/>
        <v>20</v>
      </c>
      <c r="B56" s="2">
        <v>44.528022416281125</v>
      </c>
      <c r="C56" s="6">
        <v>0.42691891557670453</v>
      </c>
      <c r="D56" s="23">
        <v>0</v>
      </c>
      <c r="E56" s="17">
        <v>4.2677258282280768</v>
      </c>
      <c r="F56" s="3">
        <v>73.944235424814593</v>
      </c>
      <c r="G56" s="3">
        <v>46.37876039976625</v>
      </c>
      <c r="H56" s="2">
        <v>75.049340356691772</v>
      </c>
      <c r="I56" s="3">
        <v>0.87946970574099892</v>
      </c>
      <c r="J56" s="2">
        <v>15.182860362828066</v>
      </c>
      <c r="K56" s="2">
        <v>28.937837484545664</v>
      </c>
      <c r="L56" s="16">
        <v>40.715851098218145</v>
      </c>
      <c r="M56" s="3">
        <v>1.3747974040877813</v>
      </c>
      <c r="N56" s="38">
        <v>56.230020745492268</v>
      </c>
      <c r="O56" s="3">
        <v>3.5627138827842799</v>
      </c>
    </row>
    <row r="57" spans="1:15">
      <c r="A57" s="1">
        <f t="shared" si="3"/>
        <v>25</v>
      </c>
      <c r="B57" s="2">
        <v>58.264942257685775</v>
      </c>
      <c r="C57" s="6">
        <v>0.38</v>
      </c>
      <c r="D57" s="3">
        <v>0</v>
      </c>
      <c r="E57" s="3">
        <v>3.8813991377670303</v>
      </c>
      <c r="F57" s="2">
        <v>66.68154828003938</v>
      </c>
      <c r="G57" s="2">
        <v>53.531773521092397</v>
      </c>
      <c r="H57" s="2">
        <v>44.745249294121372</v>
      </c>
      <c r="I57" s="3">
        <v>0.92213991899924952</v>
      </c>
      <c r="J57" s="16">
        <v>19.490905988023634</v>
      </c>
      <c r="K57" s="2">
        <v>17.490478517440472</v>
      </c>
      <c r="L57" s="2">
        <v>11.48618303573444</v>
      </c>
      <c r="M57" s="5">
        <v>131.44305866395399</v>
      </c>
      <c r="N57" s="38">
        <v>46.524996936174581</v>
      </c>
      <c r="O57" s="3">
        <v>4.2905682779121941</v>
      </c>
    </row>
    <row r="58" spans="1:15">
      <c r="A58" s="1">
        <f t="shared" si="3"/>
        <v>30</v>
      </c>
      <c r="B58" s="2">
        <v>62.93774117381016</v>
      </c>
      <c r="C58" s="6">
        <v>0.48</v>
      </c>
      <c r="D58" s="3">
        <v>0</v>
      </c>
      <c r="E58" s="3">
        <v>3.9694632911970649</v>
      </c>
      <c r="F58" s="2">
        <v>53.655443847994427</v>
      </c>
      <c r="G58" s="2">
        <v>50.263387236938719</v>
      </c>
      <c r="H58" s="2">
        <v>60.558439304134076</v>
      </c>
      <c r="I58" s="3">
        <v>0.8492979382668272</v>
      </c>
      <c r="J58" s="2">
        <v>16.738792712158372</v>
      </c>
      <c r="K58" s="2">
        <v>10.051202655829243</v>
      </c>
      <c r="L58" s="2">
        <v>10.16011704936777</v>
      </c>
      <c r="M58" s="2">
        <v>1.9940757655991308</v>
      </c>
      <c r="N58" s="38">
        <v>72.552415430464535</v>
      </c>
      <c r="O58" s="17">
        <v>4.7898717368399994</v>
      </c>
    </row>
    <row r="59" spans="1:15">
      <c r="A59" s="1">
        <f t="shared" si="3"/>
        <v>35</v>
      </c>
      <c r="B59" s="2">
        <v>52.446255693274793</v>
      </c>
      <c r="C59" s="6">
        <v>0.34</v>
      </c>
      <c r="D59" s="3">
        <v>0</v>
      </c>
      <c r="E59" s="3">
        <v>4.1474670303259273</v>
      </c>
      <c r="F59" s="2">
        <v>42.431299997598195</v>
      </c>
      <c r="G59" s="2">
        <v>37.722958515905397</v>
      </c>
      <c r="H59" s="2">
        <v>73.696278615899345</v>
      </c>
      <c r="I59" s="3">
        <v>0.82704074706170205</v>
      </c>
      <c r="J59" s="2">
        <v>14.015921805926896</v>
      </c>
      <c r="K59" s="2">
        <v>14.283064761249129</v>
      </c>
      <c r="L59" s="2">
        <v>12.681935718250747</v>
      </c>
      <c r="M59" s="5">
        <v>106.33156235070557</v>
      </c>
      <c r="N59" s="38">
        <v>52.797342400206539</v>
      </c>
      <c r="O59" s="3">
        <v>2.8847090701630611</v>
      </c>
    </row>
    <row r="60" spans="1:15">
      <c r="A60" s="1">
        <f t="shared" si="3"/>
        <v>40</v>
      </c>
      <c r="B60" s="2">
        <v>60.787603912252365</v>
      </c>
      <c r="C60" s="6">
        <v>0.4</v>
      </c>
      <c r="D60" s="3">
        <v>0</v>
      </c>
      <c r="E60" s="3">
        <v>3.9747581436307162</v>
      </c>
      <c r="F60" s="2">
        <v>46.047490874644261</v>
      </c>
      <c r="G60" s="2">
        <v>34.09801258892557</v>
      </c>
      <c r="H60" s="2">
        <v>63.127491579173409</v>
      </c>
      <c r="I60" s="3">
        <v>0.86692124801203452</v>
      </c>
      <c r="J60" s="2">
        <v>13.12302984746837</v>
      </c>
      <c r="K60" s="2">
        <v>19.765624295116289</v>
      </c>
      <c r="L60" s="2">
        <v>10.862210939934972</v>
      </c>
      <c r="M60" s="2">
        <v>1.917190875777945</v>
      </c>
      <c r="N60" s="38">
        <v>80.573647185254373</v>
      </c>
      <c r="O60" s="3">
        <v>2.8973818249777854</v>
      </c>
    </row>
    <row r="61" spans="1:15">
      <c r="A61" s="1">
        <f t="shared" si="3"/>
        <v>45</v>
      </c>
      <c r="B61" s="2">
        <v>26.795382444922506</v>
      </c>
      <c r="C61" s="6">
        <v>0.28000000000000003</v>
      </c>
      <c r="D61" s="3">
        <v>0</v>
      </c>
      <c r="E61" s="3">
        <v>2.6348296819705923</v>
      </c>
      <c r="F61" s="2">
        <v>34.705594295951563</v>
      </c>
      <c r="G61" s="2">
        <v>21.763785962463423</v>
      </c>
      <c r="H61" s="2">
        <v>50.499760671479315</v>
      </c>
      <c r="I61" s="3">
        <v>0.69297372514032229</v>
      </c>
      <c r="J61" s="3">
        <v>9.389881760675781</v>
      </c>
      <c r="K61" s="2">
        <v>13.823584266866835</v>
      </c>
      <c r="L61" s="3">
        <v>8.9448717962134463</v>
      </c>
      <c r="M61" s="2">
        <v>59.249991073872643</v>
      </c>
      <c r="N61" s="38">
        <v>69.582809603257417</v>
      </c>
      <c r="O61" s="3">
        <v>2.4227302645465167</v>
      </c>
    </row>
    <row r="62" spans="1:15">
      <c r="A62" s="1">
        <f t="shared" si="3"/>
        <v>50</v>
      </c>
      <c r="B62" s="16">
        <v>88.894942478705474</v>
      </c>
      <c r="C62" s="21">
        <v>0.51</v>
      </c>
      <c r="D62" s="3">
        <v>0</v>
      </c>
      <c r="E62" s="2">
        <v>1.5278498659541682</v>
      </c>
      <c r="F62" s="23">
        <v>100.38393550618329</v>
      </c>
      <c r="G62" s="2">
        <v>23.319533979673441</v>
      </c>
      <c r="H62" s="2">
        <v>63.294588675333031</v>
      </c>
      <c r="I62" s="17">
        <v>1.2450854281281369</v>
      </c>
      <c r="J62" s="2">
        <v>11.010317342246758</v>
      </c>
      <c r="K62" s="16">
        <v>241.92927422947514</v>
      </c>
      <c r="L62" s="3">
        <v>5.7382413729749082</v>
      </c>
      <c r="M62" s="2">
        <v>81.942747479348796</v>
      </c>
      <c r="N62" s="23">
        <v>126.02326163136748</v>
      </c>
      <c r="O62" s="3">
        <v>2.9153992558831829</v>
      </c>
    </row>
    <row r="63" spans="1:15">
      <c r="A63" s="1">
        <f t="shared" si="3"/>
        <v>55</v>
      </c>
      <c r="B63" s="3">
        <v>8.4051536274999741</v>
      </c>
      <c r="C63" s="6">
        <v>0.03</v>
      </c>
      <c r="D63" s="3">
        <v>0</v>
      </c>
      <c r="E63" s="4">
        <v>9.1198489688043824E-2</v>
      </c>
      <c r="F63" s="3">
        <v>4.0236616419221001</v>
      </c>
      <c r="G63" s="3">
        <v>1.190915504505671</v>
      </c>
      <c r="H63" s="2">
        <v>103.18873951135969</v>
      </c>
      <c r="I63" s="3">
        <v>0.32822237045713692</v>
      </c>
      <c r="J63" s="3">
        <v>1.0479642988453881</v>
      </c>
      <c r="K63" s="4">
        <v>0.97903792413507007</v>
      </c>
      <c r="L63" s="3">
        <v>0.35586536339888097</v>
      </c>
      <c r="M63" s="2">
        <v>18.362628331803503</v>
      </c>
      <c r="N63" s="2">
        <v>17.562663791572714</v>
      </c>
      <c r="O63" s="3">
        <v>0.56528158115410509</v>
      </c>
    </row>
    <row r="64" spans="1:15">
      <c r="A64" s="1">
        <f t="shared" si="3"/>
        <v>60</v>
      </c>
      <c r="B64" s="3">
        <v>5.4999960326516684</v>
      </c>
      <c r="C64" s="6">
        <v>0.01</v>
      </c>
      <c r="D64" s="3">
        <v>0</v>
      </c>
      <c r="E64" s="3">
        <v>0.10077744607311806</v>
      </c>
      <c r="F64" s="3">
        <v>2.641886284441878</v>
      </c>
      <c r="G64" s="3">
        <v>0.78281101355215643</v>
      </c>
      <c r="H64" s="2">
        <v>121.13144795330801</v>
      </c>
      <c r="I64" s="3">
        <v>0.21504726711097627</v>
      </c>
      <c r="J64" s="4">
        <v>0.77473711387299504</v>
      </c>
      <c r="K64" s="3">
        <v>1.1028758703579669</v>
      </c>
      <c r="L64" s="3">
        <v>0.27738435542145712</v>
      </c>
      <c r="M64" s="2">
        <v>20.863634307664043</v>
      </c>
      <c r="N64" s="2">
        <v>12.803038767410577</v>
      </c>
      <c r="O64" s="3">
        <v>0.34903891541542176</v>
      </c>
    </row>
    <row r="65" spans="1:29">
      <c r="A65" s="1">
        <f t="shared" si="3"/>
        <v>65</v>
      </c>
      <c r="B65" s="3">
        <v>6.9760830997013885</v>
      </c>
      <c r="C65" s="6">
        <v>0.03</v>
      </c>
      <c r="D65" s="3">
        <v>0</v>
      </c>
      <c r="E65" s="3">
        <v>0.2705956649693847</v>
      </c>
      <c r="F65" s="3">
        <v>3.6273845630382793</v>
      </c>
      <c r="G65" s="3">
        <v>2.6024547876079867</v>
      </c>
      <c r="H65" s="2">
        <v>138.02027521822205</v>
      </c>
      <c r="I65" s="3">
        <v>0.29787078130943323</v>
      </c>
      <c r="J65" s="3">
        <v>1.6350121794693833</v>
      </c>
      <c r="K65" s="3">
        <v>1.424732619539897</v>
      </c>
      <c r="L65" s="4">
        <v>0.61256205632446026</v>
      </c>
      <c r="M65" s="2">
        <v>23.311522852725126</v>
      </c>
      <c r="N65" s="2">
        <v>16.3065875371339</v>
      </c>
      <c r="O65" s="4">
        <v>0.67324060854765311</v>
      </c>
    </row>
    <row r="66" spans="1:29">
      <c r="A66" s="1">
        <f t="shared" si="3"/>
        <v>70</v>
      </c>
      <c r="B66" s="2">
        <v>19.473770547086186</v>
      </c>
      <c r="C66" s="6">
        <v>0.24</v>
      </c>
      <c r="D66" s="3">
        <v>0</v>
      </c>
      <c r="E66" s="3">
        <v>2.4950336101456285</v>
      </c>
      <c r="F66" s="2">
        <v>31.442039033019242</v>
      </c>
      <c r="G66" s="2">
        <v>24.055770457416749</v>
      </c>
      <c r="H66" s="2">
        <v>75.8369835173296</v>
      </c>
      <c r="I66" s="3">
        <v>0.56303101321666682</v>
      </c>
      <c r="J66" s="3">
        <v>9.2304493867770034</v>
      </c>
      <c r="K66" s="3">
        <v>5.4952378830797972</v>
      </c>
      <c r="L66" s="3">
        <v>4.7184951906701276</v>
      </c>
      <c r="M66" s="2">
        <v>69.624956393640218</v>
      </c>
      <c r="N66" s="38">
        <v>55.003930752871156</v>
      </c>
      <c r="O66" s="3">
        <v>2.135623372612506</v>
      </c>
    </row>
    <row r="67" spans="1:29">
      <c r="A67" s="1">
        <f t="shared" si="3"/>
        <v>75</v>
      </c>
      <c r="B67" s="4">
        <v>0.56952284322186375</v>
      </c>
      <c r="C67" s="6">
        <v>0.01</v>
      </c>
      <c r="D67" s="3">
        <v>0</v>
      </c>
      <c r="E67" s="4">
        <v>3.606925688202104E-2</v>
      </c>
      <c r="F67" s="4">
        <v>0.6190039046543141</v>
      </c>
      <c r="G67" s="3">
        <v>0.25916084946969814</v>
      </c>
      <c r="H67" s="2">
        <v>110.82980120157929</v>
      </c>
      <c r="I67" s="3">
        <v>0.12271343214147759</v>
      </c>
      <c r="J67" s="4">
        <v>0.46251229398157029</v>
      </c>
      <c r="K67" s="3">
        <v>1.6666257774704092</v>
      </c>
      <c r="L67" s="3">
        <v>0.2119717835593094</v>
      </c>
      <c r="M67" s="2">
        <v>12.92900570251372</v>
      </c>
      <c r="N67" s="3">
        <v>7.7897680357529557</v>
      </c>
      <c r="O67" s="3">
        <v>0.32693762392470577</v>
      </c>
    </row>
    <row r="68" spans="1:29">
      <c r="A68" s="1">
        <f t="shared" si="3"/>
        <v>80</v>
      </c>
      <c r="B68" s="3">
        <v>1.3711975930312801</v>
      </c>
      <c r="C68" s="6">
        <v>0.01</v>
      </c>
      <c r="D68" s="3">
        <v>0</v>
      </c>
      <c r="E68" s="4">
        <v>8.3877683306928408E-2</v>
      </c>
      <c r="F68" s="3">
        <v>1.6034931468843534</v>
      </c>
      <c r="G68" s="4">
        <v>0.5019100552394421</v>
      </c>
      <c r="H68" s="2">
        <v>119.69420443657756</v>
      </c>
      <c r="I68" s="3">
        <v>0.29619745740097919</v>
      </c>
      <c r="J68" s="4">
        <v>0.54155841326300491</v>
      </c>
      <c r="K68" s="3">
        <v>0.82937155547999453</v>
      </c>
      <c r="L68" s="3">
        <v>0.23831910416149704</v>
      </c>
      <c r="M68" s="2">
        <v>17.86851364637354</v>
      </c>
      <c r="N68" s="2">
        <v>10.337758904331805</v>
      </c>
      <c r="O68" s="3">
        <v>0.29395089675439168</v>
      </c>
    </row>
    <row r="69" spans="1:29">
      <c r="A69" s="1">
        <f t="shared" si="3"/>
        <v>85</v>
      </c>
      <c r="B69" s="4">
        <v>0.77749980740115643</v>
      </c>
      <c r="C69" s="6">
        <v>0</v>
      </c>
      <c r="D69" s="3">
        <v>0</v>
      </c>
      <c r="E69" s="3">
        <v>0.20221267149899497</v>
      </c>
      <c r="F69" s="3">
        <v>1.2479639281477495</v>
      </c>
      <c r="G69" s="4">
        <v>0.75578598724685075</v>
      </c>
      <c r="H69" s="3">
        <v>99.875909117843179</v>
      </c>
      <c r="I69" s="3">
        <v>0.17612201515426645</v>
      </c>
      <c r="J69" s="4">
        <v>0.45822577804201153</v>
      </c>
      <c r="K69" s="3">
        <v>0.23109559146216949</v>
      </c>
      <c r="L69" s="2">
        <v>0.12245471517595566</v>
      </c>
      <c r="M69" s="3">
        <v>7.1764016697552506</v>
      </c>
      <c r="N69" s="2">
        <v>14.263437755118261</v>
      </c>
      <c r="O69" s="4">
        <v>0.3987451776565486</v>
      </c>
    </row>
    <row r="70" spans="1:29">
      <c r="A70" s="1">
        <f t="shared" si="3"/>
        <v>90</v>
      </c>
      <c r="B70" s="3">
        <v>1.5918195389106506</v>
      </c>
      <c r="C70" s="6">
        <v>0.01</v>
      </c>
      <c r="D70" s="3">
        <v>0</v>
      </c>
      <c r="E70" s="3">
        <v>1.3750783899759766</v>
      </c>
      <c r="F70" s="3">
        <v>3.0550911459661587</v>
      </c>
      <c r="G70" s="3">
        <v>3.7715715908537026</v>
      </c>
      <c r="H70" s="16">
        <v>142.97658048974495</v>
      </c>
      <c r="I70" s="4">
        <v>0.70630784661496548</v>
      </c>
      <c r="J70" s="3">
        <v>1.4102564467263445</v>
      </c>
      <c r="K70" s="3">
        <v>1.3552122839315797</v>
      </c>
      <c r="L70" s="4">
        <v>0.45952147113962039</v>
      </c>
      <c r="M70" s="3">
        <v>7.9270609150865257</v>
      </c>
      <c r="N70" s="2">
        <v>13.789318436311639</v>
      </c>
      <c r="O70" s="4">
        <v>0.50645210677926911</v>
      </c>
    </row>
    <row r="71" spans="1:29">
      <c r="A71" s="1">
        <f t="shared" si="3"/>
        <v>95</v>
      </c>
      <c r="B71" s="1" t="s">
        <v>15</v>
      </c>
      <c r="C71" s="1" t="s">
        <v>15</v>
      </c>
      <c r="D71" s="1" t="s">
        <v>15</v>
      </c>
      <c r="E71" s="1" t="s">
        <v>15</v>
      </c>
      <c r="F71" s="1" t="s">
        <v>15</v>
      </c>
      <c r="G71" s="1" t="s">
        <v>15</v>
      </c>
      <c r="H71" s="1" t="s">
        <v>15</v>
      </c>
      <c r="I71" s="1" t="s">
        <v>15</v>
      </c>
      <c r="J71" s="1" t="s">
        <v>15</v>
      </c>
      <c r="K71" s="1" t="s">
        <v>15</v>
      </c>
      <c r="L71" s="1" t="s">
        <v>15</v>
      </c>
      <c r="M71" s="1" t="s">
        <v>15</v>
      </c>
      <c r="N71" s="1" t="s">
        <v>15</v>
      </c>
      <c r="O71" s="1" t="s">
        <v>15</v>
      </c>
    </row>
    <row r="72" spans="1:29">
      <c r="A72" s="1">
        <f t="shared" si="3"/>
        <v>100</v>
      </c>
      <c r="B72" s="1" t="s">
        <v>15</v>
      </c>
      <c r="C72" s="1" t="s">
        <v>15</v>
      </c>
      <c r="D72" s="1" t="s">
        <v>15</v>
      </c>
      <c r="E72" s="1" t="s">
        <v>15</v>
      </c>
      <c r="F72" s="1" t="s">
        <v>15</v>
      </c>
      <c r="G72" s="1" t="s">
        <v>15</v>
      </c>
      <c r="H72" s="1" t="s">
        <v>15</v>
      </c>
      <c r="I72" s="1" t="s">
        <v>15</v>
      </c>
      <c r="J72" s="1" t="s">
        <v>15</v>
      </c>
      <c r="K72" s="1" t="s">
        <v>15</v>
      </c>
      <c r="L72" s="1" t="s">
        <v>15</v>
      </c>
      <c r="M72" s="1" t="s">
        <v>15</v>
      </c>
      <c r="N72" s="1" t="s">
        <v>15</v>
      </c>
      <c r="O72" s="1" t="s">
        <v>15</v>
      </c>
    </row>
    <row r="73" spans="1:29">
      <c r="A73" s="1">
        <f t="shared" si="3"/>
        <v>105</v>
      </c>
      <c r="B73" s="1" t="s">
        <v>15</v>
      </c>
      <c r="C73" s="1" t="s">
        <v>15</v>
      </c>
      <c r="D73" s="1" t="s">
        <v>15</v>
      </c>
      <c r="E73" s="1" t="s">
        <v>15</v>
      </c>
      <c r="F73" s="1" t="s">
        <v>15</v>
      </c>
      <c r="G73" s="1" t="s">
        <v>15</v>
      </c>
      <c r="H73" s="1" t="s">
        <v>15</v>
      </c>
      <c r="I73" s="1" t="s">
        <v>15</v>
      </c>
      <c r="J73" s="1" t="s">
        <v>15</v>
      </c>
      <c r="K73" s="1" t="s">
        <v>15</v>
      </c>
      <c r="L73" s="1" t="s">
        <v>15</v>
      </c>
      <c r="M73" s="1" t="s">
        <v>15</v>
      </c>
      <c r="N73" s="1" t="s">
        <v>15</v>
      </c>
      <c r="O73" s="1" t="s">
        <v>15</v>
      </c>
    </row>
    <row r="74" spans="1:29" ht="26.25">
      <c r="A74" s="1">
        <f t="shared" si="3"/>
        <v>110</v>
      </c>
      <c r="B74" s="1" t="s">
        <v>15</v>
      </c>
      <c r="C74" s="1" t="s">
        <v>15</v>
      </c>
      <c r="D74" s="1" t="s">
        <v>15</v>
      </c>
      <c r="E74" s="1" t="s">
        <v>15</v>
      </c>
      <c r="F74" s="1" t="s">
        <v>15</v>
      </c>
      <c r="G74" s="1" t="s">
        <v>15</v>
      </c>
      <c r="H74" s="1" t="s">
        <v>15</v>
      </c>
      <c r="I74" s="1" t="s">
        <v>15</v>
      </c>
      <c r="J74" s="1" t="s">
        <v>15</v>
      </c>
      <c r="K74" s="1" t="s">
        <v>15</v>
      </c>
      <c r="L74" s="1" t="s">
        <v>15</v>
      </c>
      <c r="M74" s="1" t="s">
        <v>15</v>
      </c>
      <c r="N74" s="1" t="s">
        <v>15</v>
      </c>
      <c r="O74" s="1" t="s">
        <v>15</v>
      </c>
      <c r="AC74" s="27"/>
    </row>
    <row r="75" spans="1:29">
      <c r="A75" s="1">
        <f t="shared" si="3"/>
        <v>115</v>
      </c>
      <c r="B75" s="1" t="s">
        <v>15</v>
      </c>
      <c r="C75" s="1" t="s">
        <v>15</v>
      </c>
      <c r="D75" s="1" t="s">
        <v>15</v>
      </c>
      <c r="E75" s="1" t="s">
        <v>15</v>
      </c>
      <c r="F75" s="1" t="s">
        <v>15</v>
      </c>
      <c r="G75" s="1" t="s">
        <v>15</v>
      </c>
      <c r="H75" s="1" t="s">
        <v>15</v>
      </c>
      <c r="I75" s="1" t="s">
        <v>15</v>
      </c>
      <c r="J75" s="1" t="s">
        <v>15</v>
      </c>
      <c r="K75" s="1" t="s">
        <v>15</v>
      </c>
      <c r="L75" s="1" t="s">
        <v>15</v>
      </c>
      <c r="M75" s="1" t="s">
        <v>15</v>
      </c>
      <c r="N75" s="1" t="s">
        <v>15</v>
      </c>
      <c r="O75" s="1" t="s">
        <v>15</v>
      </c>
    </row>
    <row r="76" spans="1:29">
      <c r="A76" s="1">
        <f t="shared" si="3"/>
        <v>120</v>
      </c>
      <c r="B76" s="1" t="s">
        <v>15</v>
      </c>
      <c r="C76" s="1" t="s">
        <v>15</v>
      </c>
      <c r="D76" s="1" t="s">
        <v>15</v>
      </c>
      <c r="E76" s="1" t="s">
        <v>15</v>
      </c>
      <c r="F76" s="1" t="s">
        <v>15</v>
      </c>
      <c r="G76" s="1" t="s">
        <v>15</v>
      </c>
      <c r="H76" s="1" t="s">
        <v>15</v>
      </c>
      <c r="I76" s="1" t="s">
        <v>15</v>
      </c>
      <c r="J76" s="1" t="s">
        <v>15</v>
      </c>
      <c r="K76" s="1" t="s">
        <v>15</v>
      </c>
      <c r="L76" s="1" t="s">
        <v>15</v>
      </c>
      <c r="M76" s="1" t="s">
        <v>15</v>
      </c>
      <c r="N76" s="1" t="s">
        <v>15</v>
      </c>
      <c r="O76" s="1" t="s">
        <v>15</v>
      </c>
    </row>
    <row r="77" spans="1:29">
      <c r="A77" s="1">
        <f t="shared" si="3"/>
        <v>125</v>
      </c>
      <c r="B77" s="1" t="s">
        <v>15</v>
      </c>
      <c r="C77" s="1" t="s">
        <v>15</v>
      </c>
      <c r="D77" s="1" t="s">
        <v>15</v>
      </c>
      <c r="E77" s="1" t="s">
        <v>15</v>
      </c>
      <c r="F77" s="1" t="s">
        <v>15</v>
      </c>
      <c r="G77" s="1" t="s">
        <v>15</v>
      </c>
      <c r="H77" s="1" t="s">
        <v>15</v>
      </c>
      <c r="I77" s="1" t="s">
        <v>15</v>
      </c>
      <c r="J77" s="1" t="s">
        <v>15</v>
      </c>
      <c r="K77" s="1" t="s">
        <v>15</v>
      </c>
      <c r="L77" s="1" t="s">
        <v>15</v>
      </c>
      <c r="M77" s="1" t="s">
        <v>15</v>
      </c>
      <c r="N77" s="1" t="s">
        <v>15</v>
      </c>
      <c r="O77" s="1" t="s">
        <v>15</v>
      </c>
    </row>
    <row r="78" spans="1:29">
      <c r="A78" s="1">
        <f t="shared" si="3"/>
        <v>130</v>
      </c>
      <c r="B78" s="1" t="s">
        <v>15</v>
      </c>
      <c r="C78" s="1" t="s">
        <v>15</v>
      </c>
      <c r="D78" s="1" t="s">
        <v>15</v>
      </c>
      <c r="E78" s="1" t="s">
        <v>15</v>
      </c>
      <c r="F78" s="1" t="s">
        <v>15</v>
      </c>
      <c r="G78" s="1" t="s">
        <v>15</v>
      </c>
      <c r="H78" s="1" t="s">
        <v>15</v>
      </c>
      <c r="I78" s="1" t="s">
        <v>15</v>
      </c>
      <c r="J78" s="1" t="s">
        <v>15</v>
      </c>
      <c r="K78" s="1" t="s">
        <v>15</v>
      </c>
      <c r="L78" s="1" t="s">
        <v>15</v>
      </c>
      <c r="M78" s="1" t="s">
        <v>15</v>
      </c>
      <c r="N78" s="1" t="s">
        <v>15</v>
      </c>
      <c r="O78" s="1" t="s">
        <v>15</v>
      </c>
    </row>
    <row r="79" spans="1:29">
      <c r="A79" s="1">
        <f t="shared" si="3"/>
        <v>135</v>
      </c>
      <c r="B79" s="1" t="s">
        <v>15</v>
      </c>
      <c r="C79" s="1" t="s">
        <v>15</v>
      </c>
      <c r="D79" s="1" t="s">
        <v>15</v>
      </c>
      <c r="E79" s="1" t="s">
        <v>15</v>
      </c>
      <c r="F79" s="1" t="s">
        <v>15</v>
      </c>
      <c r="G79" s="1" t="s">
        <v>15</v>
      </c>
      <c r="H79" s="1" t="s">
        <v>15</v>
      </c>
      <c r="I79" s="1" t="s">
        <v>15</v>
      </c>
      <c r="J79" s="1" t="s">
        <v>15</v>
      </c>
      <c r="K79" s="1" t="s">
        <v>15</v>
      </c>
      <c r="L79" s="1" t="s">
        <v>15</v>
      </c>
      <c r="M79" s="1" t="s">
        <v>15</v>
      </c>
      <c r="N79" s="1" t="s">
        <v>15</v>
      </c>
      <c r="O79" s="1" t="s">
        <v>15</v>
      </c>
    </row>
    <row r="80" spans="1:29">
      <c r="A80" s="1">
        <f t="shared" si="3"/>
        <v>140</v>
      </c>
      <c r="B80" s="1" t="s">
        <v>15</v>
      </c>
      <c r="C80" s="1" t="s">
        <v>15</v>
      </c>
      <c r="D80" s="1" t="s">
        <v>15</v>
      </c>
      <c r="E80" s="1" t="s">
        <v>15</v>
      </c>
      <c r="F80" s="1" t="s">
        <v>15</v>
      </c>
      <c r="G80" s="1" t="s">
        <v>15</v>
      </c>
      <c r="H80" s="1" t="s">
        <v>15</v>
      </c>
      <c r="I80" s="1" t="s">
        <v>15</v>
      </c>
      <c r="J80" s="1" t="s">
        <v>15</v>
      </c>
      <c r="K80" s="1" t="s">
        <v>15</v>
      </c>
      <c r="L80" s="1" t="s">
        <v>15</v>
      </c>
      <c r="M80" s="1" t="s">
        <v>15</v>
      </c>
      <c r="N80" s="1" t="s">
        <v>15</v>
      </c>
      <c r="O80" s="1" t="s">
        <v>15</v>
      </c>
    </row>
    <row r="81" spans="1:15">
      <c r="A81" s="1">
        <f t="shared" si="3"/>
        <v>145</v>
      </c>
      <c r="B81" s="1" t="s">
        <v>15</v>
      </c>
      <c r="C81" s="1" t="s">
        <v>15</v>
      </c>
      <c r="D81" s="1" t="s">
        <v>15</v>
      </c>
      <c r="E81" s="1" t="s">
        <v>15</v>
      </c>
      <c r="F81" s="1" t="s">
        <v>15</v>
      </c>
      <c r="G81" s="1" t="s">
        <v>15</v>
      </c>
      <c r="H81" s="1" t="s">
        <v>15</v>
      </c>
      <c r="I81" s="1" t="s">
        <v>15</v>
      </c>
      <c r="J81" s="1" t="s">
        <v>15</v>
      </c>
      <c r="K81" s="1" t="s">
        <v>15</v>
      </c>
      <c r="L81" s="1" t="s">
        <v>15</v>
      </c>
      <c r="M81" s="1" t="s">
        <v>15</v>
      </c>
      <c r="N81" s="1" t="s">
        <v>15</v>
      </c>
      <c r="O81" s="1" t="s">
        <v>15</v>
      </c>
    </row>
    <row r="82" spans="1:15">
      <c r="A82" s="1">
        <f t="shared" si="3"/>
        <v>150</v>
      </c>
      <c r="B82" s="1" t="s">
        <v>15</v>
      </c>
      <c r="C82" s="1" t="s">
        <v>15</v>
      </c>
      <c r="D82" s="1" t="s">
        <v>15</v>
      </c>
      <c r="E82" s="1" t="s">
        <v>15</v>
      </c>
      <c r="F82" s="1" t="s">
        <v>15</v>
      </c>
      <c r="G82" s="1" t="s">
        <v>15</v>
      </c>
      <c r="H82" s="1" t="s">
        <v>15</v>
      </c>
      <c r="I82" s="1" t="s">
        <v>15</v>
      </c>
      <c r="J82" s="1" t="s">
        <v>15</v>
      </c>
      <c r="K82" s="1" t="s">
        <v>15</v>
      </c>
      <c r="L82" s="1" t="s">
        <v>15</v>
      </c>
      <c r="M82" s="1" t="s">
        <v>15</v>
      </c>
      <c r="N82" s="1" t="s">
        <v>15</v>
      </c>
      <c r="O82" s="1" t="s">
        <v>15</v>
      </c>
    </row>
    <row r="83" spans="1:15">
      <c r="A83" s="1">
        <f t="shared" si="3"/>
        <v>155</v>
      </c>
      <c r="B83" s="1" t="s">
        <v>15</v>
      </c>
      <c r="C83" s="1" t="s">
        <v>15</v>
      </c>
      <c r="D83" s="1" t="s">
        <v>15</v>
      </c>
      <c r="E83" s="1" t="s">
        <v>15</v>
      </c>
      <c r="F83" s="1" t="s">
        <v>15</v>
      </c>
      <c r="G83" s="1" t="s">
        <v>15</v>
      </c>
      <c r="H83" s="1" t="s">
        <v>15</v>
      </c>
      <c r="I83" s="1" t="s">
        <v>15</v>
      </c>
      <c r="J83" s="1" t="s">
        <v>15</v>
      </c>
      <c r="K83" s="1" t="s">
        <v>15</v>
      </c>
      <c r="L83" s="1" t="s">
        <v>15</v>
      </c>
      <c r="M83" s="1" t="s">
        <v>15</v>
      </c>
      <c r="N83" s="1" t="s">
        <v>15</v>
      </c>
      <c r="O83" s="1" t="s">
        <v>15</v>
      </c>
    </row>
    <row r="84" spans="1:15">
      <c r="A84" s="1">
        <f t="shared" si="3"/>
        <v>160</v>
      </c>
      <c r="B84" s="1" t="s">
        <v>15</v>
      </c>
      <c r="C84" s="1" t="s">
        <v>15</v>
      </c>
      <c r="D84" s="1" t="s">
        <v>15</v>
      </c>
      <c r="E84" s="1" t="s">
        <v>15</v>
      </c>
      <c r="F84" s="1" t="s">
        <v>15</v>
      </c>
      <c r="G84" s="1" t="s">
        <v>15</v>
      </c>
      <c r="H84" s="1" t="s">
        <v>15</v>
      </c>
      <c r="I84" s="1" t="s">
        <v>15</v>
      </c>
      <c r="J84" s="1" t="s">
        <v>15</v>
      </c>
      <c r="K84" s="1" t="s">
        <v>15</v>
      </c>
      <c r="L84" s="1" t="s">
        <v>15</v>
      </c>
      <c r="M84" s="1" t="s">
        <v>15</v>
      </c>
      <c r="N84" s="1" t="s">
        <v>15</v>
      </c>
      <c r="O84" s="1" t="s">
        <v>15</v>
      </c>
    </row>
    <row r="85" spans="1:15">
      <c r="A85" s="1">
        <f t="shared" si="3"/>
        <v>165</v>
      </c>
      <c r="B85" s="1" t="s">
        <v>15</v>
      </c>
      <c r="C85" s="1" t="s">
        <v>15</v>
      </c>
      <c r="D85" s="1" t="s">
        <v>15</v>
      </c>
      <c r="E85" s="1" t="s">
        <v>15</v>
      </c>
      <c r="F85" s="1" t="s">
        <v>15</v>
      </c>
      <c r="G85" s="1" t="s">
        <v>15</v>
      </c>
      <c r="H85" s="1" t="s">
        <v>15</v>
      </c>
      <c r="I85" s="1" t="s">
        <v>15</v>
      </c>
      <c r="J85" s="1" t="s">
        <v>15</v>
      </c>
      <c r="K85" s="1" t="s">
        <v>15</v>
      </c>
      <c r="L85" s="1" t="s">
        <v>15</v>
      </c>
      <c r="M85" s="1" t="s">
        <v>15</v>
      </c>
      <c r="N85" s="1" t="s">
        <v>15</v>
      </c>
      <c r="O85" s="1" t="s">
        <v>15</v>
      </c>
    </row>
    <row r="86" spans="1:15">
      <c r="A86" s="1">
        <f t="shared" si="3"/>
        <v>170</v>
      </c>
      <c r="B86" s="1" t="s">
        <v>15</v>
      </c>
      <c r="C86" s="1" t="s">
        <v>15</v>
      </c>
      <c r="D86" s="1" t="s">
        <v>15</v>
      </c>
      <c r="E86" s="1" t="s">
        <v>15</v>
      </c>
      <c r="F86" s="1" t="s">
        <v>15</v>
      </c>
      <c r="G86" s="1" t="s">
        <v>15</v>
      </c>
      <c r="H86" s="1" t="s">
        <v>15</v>
      </c>
      <c r="I86" s="1" t="s">
        <v>15</v>
      </c>
      <c r="J86" s="1" t="s">
        <v>15</v>
      </c>
      <c r="K86" s="1" t="s">
        <v>15</v>
      </c>
      <c r="L86" s="1" t="s">
        <v>15</v>
      </c>
      <c r="M86" s="1" t="s">
        <v>15</v>
      </c>
      <c r="N86" s="1" t="s">
        <v>15</v>
      </c>
      <c r="O86" s="1" t="s">
        <v>15</v>
      </c>
    </row>
    <row r="87" spans="1:15">
      <c r="A87" s="1">
        <f t="shared" si="3"/>
        <v>175</v>
      </c>
      <c r="B87" s="1" t="s">
        <v>15</v>
      </c>
      <c r="C87" s="1" t="s">
        <v>15</v>
      </c>
      <c r="D87" s="1" t="s">
        <v>15</v>
      </c>
      <c r="E87" s="1" t="s">
        <v>15</v>
      </c>
      <c r="F87" s="1" t="s">
        <v>15</v>
      </c>
      <c r="G87" s="1" t="s">
        <v>15</v>
      </c>
      <c r="H87" s="1" t="s">
        <v>15</v>
      </c>
      <c r="I87" s="1" t="s">
        <v>15</v>
      </c>
      <c r="J87" s="1" t="s">
        <v>15</v>
      </c>
      <c r="K87" s="1" t="s">
        <v>15</v>
      </c>
      <c r="L87" s="1" t="s">
        <v>15</v>
      </c>
      <c r="M87" s="1" t="s">
        <v>15</v>
      </c>
      <c r="N87" s="1" t="s">
        <v>15</v>
      </c>
      <c r="O87" s="1" t="s">
        <v>15</v>
      </c>
    </row>
    <row r="88" spans="1:15">
      <c r="A88" s="1">
        <f t="shared" si="3"/>
        <v>180</v>
      </c>
      <c r="B88" s="1" t="s">
        <v>15</v>
      </c>
      <c r="C88" s="1" t="s">
        <v>15</v>
      </c>
      <c r="D88" s="1" t="s">
        <v>15</v>
      </c>
      <c r="E88" s="1" t="s">
        <v>15</v>
      </c>
      <c r="F88" s="1" t="s">
        <v>15</v>
      </c>
      <c r="G88" s="1" t="s">
        <v>15</v>
      </c>
      <c r="H88" s="1" t="s">
        <v>15</v>
      </c>
      <c r="I88" s="1" t="s">
        <v>15</v>
      </c>
      <c r="J88" s="1" t="s">
        <v>15</v>
      </c>
      <c r="K88" s="1" t="s">
        <v>15</v>
      </c>
      <c r="L88" s="1" t="s">
        <v>15</v>
      </c>
      <c r="M88" s="1" t="s">
        <v>15</v>
      </c>
      <c r="N88" s="1" t="s">
        <v>15</v>
      </c>
      <c r="O88" s="1" t="s">
        <v>15</v>
      </c>
    </row>
    <row r="89" spans="1:15">
      <c r="A89" s="1">
        <f t="shared" si="3"/>
        <v>185</v>
      </c>
      <c r="B89" s="1" t="s">
        <v>15</v>
      </c>
      <c r="C89" s="1" t="s">
        <v>15</v>
      </c>
      <c r="D89" s="1" t="s">
        <v>15</v>
      </c>
      <c r="E89" s="1" t="s">
        <v>15</v>
      </c>
      <c r="F89" s="1" t="s">
        <v>15</v>
      </c>
      <c r="G89" s="1" t="s">
        <v>15</v>
      </c>
      <c r="H89" s="1" t="s">
        <v>15</v>
      </c>
      <c r="I89" s="1" t="s">
        <v>15</v>
      </c>
      <c r="J89" s="1" t="s">
        <v>15</v>
      </c>
      <c r="K89" s="1" t="s">
        <v>15</v>
      </c>
      <c r="L89" s="1" t="s">
        <v>15</v>
      </c>
      <c r="M89" s="1" t="s">
        <v>15</v>
      </c>
      <c r="N89" s="1" t="s">
        <v>15</v>
      </c>
      <c r="O89" s="1" t="s">
        <v>15</v>
      </c>
    </row>
    <row r="90" spans="1:15">
      <c r="A90" s="1">
        <f t="shared" si="3"/>
        <v>190</v>
      </c>
      <c r="B90" s="1" t="s">
        <v>15</v>
      </c>
      <c r="C90" s="1" t="s">
        <v>15</v>
      </c>
      <c r="D90" s="1" t="s">
        <v>15</v>
      </c>
      <c r="E90" s="1" t="s">
        <v>15</v>
      </c>
      <c r="F90" s="1" t="s">
        <v>15</v>
      </c>
      <c r="G90" s="1" t="s">
        <v>15</v>
      </c>
      <c r="H90" s="1" t="s">
        <v>15</v>
      </c>
      <c r="I90" s="1" t="s">
        <v>15</v>
      </c>
      <c r="J90" s="1" t="s">
        <v>15</v>
      </c>
      <c r="K90" s="1" t="s">
        <v>15</v>
      </c>
      <c r="L90" s="1" t="s">
        <v>15</v>
      </c>
      <c r="M90" s="1" t="s">
        <v>15</v>
      </c>
      <c r="N90" s="1" t="s">
        <v>15</v>
      </c>
      <c r="O90" s="1" t="s">
        <v>15</v>
      </c>
    </row>
    <row r="91" spans="1:15">
      <c r="A91" s="1">
        <f t="shared" si="3"/>
        <v>195</v>
      </c>
      <c r="B91" s="1" t="s">
        <v>15</v>
      </c>
      <c r="C91" s="1" t="s">
        <v>15</v>
      </c>
      <c r="D91" s="1" t="s">
        <v>15</v>
      </c>
      <c r="E91" s="1" t="s">
        <v>15</v>
      </c>
      <c r="F91" s="1" t="s">
        <v>15</v>
      </c>
      <c r="G91" s="1" t="s">
        <v>15</v>
      </c>
      <c r="H91" s="1" t="s">
        <v>15</v>
      </c>
      <c r="I91" s="1" t="s">
        <v>15</v>
      </c>
      <c r="J91" s="1" t="s">
        <v>15</v>
      </c>
      <c r="K91" s="1" t="s">
        <v>15</v>
      </c>
      <c r="L91" s="1" t="s">
        <v>15</v>
      </c>
      <c r="M91" s="1" t="s">
        <v>15</v>
      </c>
      <c r="N91" s="1" t="s">
        <v>15</v>
      </c>
      <c r="O91" s="1" t="s">
        <v>15</v>
      </c>
    </row>
    <row r="92" spans="1:15">
      <c r="A92" s="1">
        <f t="shared" si="3"/>
        <v>200</v>
      </c>
      <c r="B92" s="1" t="s">
        <v>15</v>
      </c>
      <c r="C92" s="1" t="s">
        <v>15</v>
      </c>
      <c r="D92" s="1" t="s">
        <v>15</v>
      </c>
      <c r="E92" s="1" t="s">
        <v>15</v>
      </c>
      <c r="F92" s="1" t="s">
        <v>15</v>
      </c>
      <c r="G92" s="1" t="s">
        <v>15</v>
      </c>
      <c r="H92" s="1" t="s">
        <v>15</v>
      </c>
      <c r="I92" s="1" t="s">
        <v>15</v>
      </c>
      <c r="J92" s="1" t="s">
        <v>15</v>
      </c>
      <c r="K92" s="1" t="s">
        <v>15</v>
      </c>
      <c r="L92" s="1" t="s">
        <v>15</v>
      </c>
      <c r="M92" s="1" t="s">
        <v>15</v>
      </c>
      <c r="N92" s="1" t="s">
        <v>15</v>
      </c>
      <c r="O92" s="1" t="s">
        <v>15</v>
      </c>
    </row>
    <row r="93" spans="1:15">
      <c r="A93" s="12" t="s">
        <v>16</v>
      </c>
      <c r="B93" s="28">
        <f>MIN(B53:B70)</f>
        <v>0.47643056791481025</v>
      </c>
      <c r="C93" s="28">
        <f t="shared" ref="C93:O93" si="4">MIN(C53:C70)</f>
        <v>0</v>
      </c>
      <c r="D93" s="28">
        <f t="shared" si="4"/>
        <v>0</v>
      </c>
      <c r="E93" s="28">
        <f t="shared" si="4"/>
        <v>3.606925688202104E-2</v>
      </c>
      <c r="F93" s="28">
        <f t="shared" si="4"/>
        <v>0.6190039046543141</v>
      </c>
      <c r="G93" s="32">
        <f t="shared" si="4"/>
        <v>0.25916084946969814</v>
      </c>
      <c r="H93" s="28">
        <f t="shared" si="4"/>
        <v>5.1429310786405935</v>
      </c>
      <c r="I93" s="28">
        <f t="shared" si="4"/>
        <v>3.7411598209648997E-2</v>
      </c>
      <c r="J93" s="28">
        <f t="shared" si="4"/>
        <v>0.45822577804201153</v>
      </c>
      <c r="K93" s="32">
        <f t="shared" si="4"/>
        <v>0.23109559146216949</v>
      </c>
      <c r="L93" s="32">
        <f t="shared" si="4"/>
        <v>0.12245471517595566</v>
      </c>
      <c r="M93" s="28">
        <f t="shared" si="4"/>
        <v>0.73046173878518594</v>
      </c>
      <c r="N93" s="28">
        <f t="shared" si="4"/>
        <v>0.80287443485502596</v>
      </c>
      <c r="O93" s="28">
        <f t="shared" si="4"/>
        <v>4.7891957444682498E-2</v>
      </c>
    </row>
    <row r="94" spans="1:15">
      <c r="A94" s="12" t="s">
        <v>17</v>
      </c>
      <c r="B94" s="28">
        <f>MAX(B53:B70)</f>
        <v>88.894942478705474</v>
      </c>
      <c r="C94" s="28">
        <f t="shared" ref="C94:O94" si="5">MAX(C53:C70)</f>
        <v>0.51</v>
      </c>
      <c r="D94" s="28">
        <f t="shared" si="5"/>
        <v>0</v>
      </c>
      <c r="E94" s="28">
        <f t="shared" si="5"/>
        <v>4.2677258282280768</v>
      </c>
      <c r="F94" s="28">
        <f t="shared" si="5"/>
        <v>100.38393550618329</v>
      </c>
      <c r="G94" s="28">
        <f t="shared" si="5"/>
        <v>56.812901618961924</v>
      </c>
      <c r="H94" s="28">
        <f t="shared" si="5"/>
        <v>142.97658048974495</v>
      </c>
      <c r="I94" s="28">
        <f t="shared" si="5"/>
        <v>1.2450854281281369</v>
      </c>
      <c r="J94" s="28">
        <f t="shared" si="5"/>
        <v>19.490905988023634</v>
      </c>
      <c r="K94" s="28">
        <f t="shared" si="5"/>
        <v>241.92927422947514</v>
      </c>
      <c r="L94" s="28">
        <f t="shared" si="5"/>
        <v>40.715851098218145</v>
      </c>
      <c r="M94" s="28">
        <f t="shared" si="5"/>
        <v>140.05489438142808</v>
      </c>
      <c r="N94" s="28">
        <f t="shared" si="5"/>
        <v>126.02326163136748</v>
      </c>
      <c r="O94" s="28">
        <f t="shared" si="5"/>
        <v>4.7898717368399994</v>
      </c>
    </row>
    <row r="96" spans="1:15">
      <c r="A96" s="1" t="s">
        <v>27</v>
      </c>
    </row>
    <row r="97" spans="1:15">
      <c r="A97" s="1" t="s">
        <v>0</v>
      </c>
    </row>
    <row r="98" spans="1:15">
      <c r="A98" s="1">
        <v>5</v>
      </c>
      <c r="B98" s="3">
        <v>8.2967651876881749</v>
      </c>
      <c r="C98" s="3">
        <v>9.8351469636152281E-2</v>
      </c>
      <c r="D98" s="1">
        <v>0</v>
      </c>
      <c r="E98" s="17">
        <v>5.2830958738911589</v>
      </c>
      <c r="F98" s="8">
        <v>15.5</v>
      </c>
      <c r="G98" s="2">
        <v>11.077480900233571</v>
      </c>
      <c r="H98" s="2">
        <v>14.035194048873237</v>
      </c>
      <c r="I98" s="3">
        <v>0.24113732507621033</v>
      </c>
      <c r="J98" s="3">
        <v>4.1831707423020337</v>
      </c>
      <c r="K98" s="2">
        <v>41.451029994199025</v>
      </c>
      <c r="L98" s="2">
        <v>26.058319457400085</v>
      </c>
      <c r="M98" s="3">
        <v>0.45297382495073946</v>
      </c>
      <c r="N98" s="2">
        <v>18.086239001665124</v>
      </c>
      <c r="O98" s="4">
        <v>0.84936015822946509</v>
      </c>
    </row>
    <row r="99" spans="1:15">
      <c r="A99" s="1">
        <f t="shared" ref="A99:A137" si="6">A98+5</f>
        <v>10</v>
      </c>
      <c r="B99" s="2">
        <v>11.808049552289038</v>
      </c>
      <c r="C99" s="3">
        <v>0.17544486671185647</v>
      </c>
      <c r="D99" s="1">
        <v>0</v>
      </c>
      <c r="E99" s="3">
        <v>4.7691761106672201</v>
      </c>
      <c r="F99" s="8">
        <v>22.7</v>
      </c>
      <c r="G99" s="3">
        <v>9.6308924211883316</v>
      </c>
      <c r="H99" s="2">
        <v>23.879504448000837</v>
      </c>
      <c r="I99" s="3">
        <v>0.51994578362848698</v>
      </c>
      <c r="J99" s="3">
        <v>4.9963731808129115</v>
      </c>
      <c r="K99" s="2">
        <v>40.56283672290278</v>
      </c>
      <c r="L99" s="16">
        <v>27.678953384407365</v>
      </c>
      <c r="M99" s="3">
        <v>0.68499292276596857</v>
      </c>
      <c r="N99" s="2">
        <v>21.161002959731928</v>
      </c>
      <c r="O99" s="4">
        <v>0.84281190781762527</v>
      </c>
    </row>
    <row r="100" spans="1:15">
      <c r="A100" s="1">
        <f t="shared" si="6"/>
        <v>15</v>
      </c>
      <c r="B100" s="5">
        <v>136.72472951828868</v>
      </c>
      <c r="C100" s="3">
        <v>1.9334726187550579E-2</v>
      </c>
      <c r="D100" s="1">
        <v>0</v>
      </c>
      <c r="E100" s="3">
        <v>2.817050298045173</v>
      </c>
      <c r="F100" s="20">
        <v>53.1</v>
      </c>
      <c r="G100" s="16">
        <v>26.139855698959</v>
      </c>
      <c r="H100" s="2">
        <v>10.922872419554873</v>
      </c>
      <c r="I100" s="3">
        <v>0.31202748593833274</v>
      </c>
      <c r="J100" s="17">
        <v>6.2745189604940661</v>
      </c>
      <c r="K100" s="2">
        <v>54.51046209253159</v>
      </c>
      <c r="L100" s="3">
        <v>7.6050712499470112</v>
      </c>
      <c r="M100" s="2">
        <v>1.4785054084674438</v>
      </c>
      <c r="N100" s="38">
        <v>52.215164678494617</v>
      </c>
      <c r="O100" s="4">
        <v>2.8120665297834271</v>
      </c>
    </row>
    <row r="101" spans="1:15">
      <c r="A101" s="1">
        <f t="shared" si="6"/>
        <v>20</v>
      </c>
      <c r="B101" s="2">
        <v>18.230703814558662</v>
      </c>
      <c r="C101" s="17">
        <v>0.23387595085631391</v>
      </c>
      <c r="D101" s="1">
        <v>0</v>
      </c>
      <c r="E101" s="3">
        <v>2.4461742306214207</v>
      </c>
      <c r="F101" s="8">
        <v>23.1</v>
      </c>
      <c r="G101" s="3">
        <v>7.5856870459274992</v>
      </c>
      <c r="H101" s="3">
        <v>28.87762452244608</v>
      </c>
      <c r="I101" s="4">
        <v>0.75158113020732387</v>
      </c>
      <c r="J101" s="3">
        <v>4.640470967895828</v>
      </c>
      <c r="K101" s="2">
        <v>24.046561240213673</v>
      </c>
      <c r="L101" s="2">
        <v>11.247381483528386</v>
      </c>
      <c r="M101" s="3">
        <v>0.43773065204295886</v>
      </c>
      <c r="N101" s="2">
        <v>10.562675314604386</v>
      </c>
      <c r="O101" s="4">
        <v>0.63955142938348275</v>
      </c>
    </row>
    <row r="102" spans="1:15">
      <c r="A102" s="1">
        <f t="shared" si="6"/>
        <v>25</v>
      </c>
      <c r="B102" s="2">
        <v>38.931497484983687</v>
      </c>
      <c r="C102" s="3">
        <v>8.1142019369560489E-2</v>
      </c>
      <c r="D102" s="1">
        <v>0</v>
      </c>
      <c r="E102" s="3">
        <v>2.8841355475160708</v>
      </c>
      <c r="F102" s="8">
        <v>14.8</v>
      </c>
      <c r="G102" s="3">
        <v>5.2642705504110792</v>
      </c>
      <c r="H102" s="2">
        <v>19.725116508711974</v>
      </c>
      <c r="I102" s="3">
        <v>0.31525893579043235</v>
      </c>
      <c r="J102" s="3">
        <v>2.3942766577706496</v>
      </c>
      <c r="K102" s="2">
        <v>15.235158372869906</v>
      </c>
      <c r="L102" s="2">
        <v>12.29395938018015</v>
      </c>
      <c r="M102" s="3">
        <v>0.50435224650971255</v>
      </c>
      <c r="N102" s="2">
        <v>22.031323947316313</v>
      </c>
      <c r="O102" s="4">
        <v>0.59856967271178341</v>
      </c>
    </row>
    <row r="103" spans="1:15">
      <c r="A103" s="1">
        <f t="shared" si="6"/>
        <v>30</v>
      </c>
      <c r="B103" s="5">
        <v>128.9862918088848</v>
      </c>
      <c r="C103" s="3">
        <v>0.15250137093137833</v>
      </c>
      <c r="D103" s="1">
        <v>0</v>
      </c>
      <c r="E103" s="3">
        <v>2.1614308909398625</v>
      </c>
      <c r="F103" s="8">
        <v>31.4</v>
      </c>
      <c r="G103" s="3">
        <v>6.2733877383472443</v>
      </c>
      <c r="H103" s="2">
        <v>56.989137348048168</v>
      </c>
      <c r="I103" s="3">
        <v>0.940001914136119</v>
      </c>
      <c r="J103" s="3">
        <v>3.7167267049401178</v>
      </c>
      <c r="K103" s="2">
        <v>19.649195557447186</v>
      </c>
      <c r="L103" s="2">
        <v>11.4854264528363</v>
      </c>
      <c r="M103" s="3">
        <v>1.7956760162859833</v>
      </c>
      <c r="N103" s="38">
        <v>51.099116786643066</v>
      </c>
      <c r="O103" s="3">
        <v>1.5750899414503536</v>
      </c>
    </row>
    <row r="104" spans="1:15">
      <c r="A104" s="1">
        <f t="shared" si="6"/>
        <v>35</v>
      </c>
      <c r="B104" s="2">
        <v>244.92516544161384</v>
      </c>
      <c r="C104" s="3">
        <v>2.836028243359948E-2</v>
      </c>
      <c r="D104" s="1">
        <v>0</v>
      </c>
      <c r="E104" s="2">
        <v>1.6552755348566219</v>
      </c>
      <c r="F104" s="8">
        <v>37.700000000000003</v>
      </c>
      <c r="G104" s="2">
        <v>16.344690004892431</v>
      </c>
      <c r="H104" s="2">
        <v>42.230792279261308</v>
      </c>
      <c r="I104" s="3">
        <v>0.48480558815832725</v>
      </c>
      <c r="J104" s="3">
        <v>4.5951210340333262</v>
      </c>
      <c r="K104" s="3">
        <v>4.9195016933136273</v>
      </c>
      <c r="L104" s="3">
        <v>4.7542790460127673</v>
      </c>
      <c r="M104" s="3">
        <v>3.0318974066595654</v>
      </c>
      <c r="N104" s="40">
        <v>113.85802073966086</v>
      </c>
      <c r="O104" s="3">
        <v>2.8506115059373642</v>
      </c>
    </row>
    <row r="105" spans="1:15">
      <c r="A105" s="1">
        <f t="shared" si="6"/>
        <v>40</v>
      </c>
      <c r="B105" s="2">
        <v>26.10865965795745</v>
      </c>
      <c r="C105" s="2">
        <v>5.5883212696983514E-2</v>
      </c>
      <c r="D105" s="1">
        <v>0</v>
      </c>
      <c r="E105" s="3">
        <v>0.30526592967689592</v>
      </c>
      <c r="F105" s="6">
        <v>3.87</v>
      </c>
      <c r="G105" s="3">
        <v>2.5313007678486557</v>
      </c>
      <c r="H105" s="16">
        <v>203.55748095062006</v>
      </c>
      <c r="I105" s="17">
        <v>1.0615355239427016</v>
      </c>
      <c r="J105" s="3">
        <v>1.7064523722751406</v>
      </c>
      <c r="K105" s="16">
        <v>387.13793674691567</v>
      </c>
      <c r="L105" s="3">
        <v>0.79858476595294525</v>
      </c>
      <c r="M105" s="3">
        <v>1.0282642438197849</v>
      </c>
      <c r="N105" s="38">
        <v>54.260430130184467</v>
      </c>
      <c r="O105" s="3">
        <v>1.1503363498928285</v>
      </c>
    </row>
    <row r="106" spans="1:15">
      <c r="A106" s="1">
        <f t="shared" si="6"/>
        <v>45</v>
      </c>
      <c r="B106" s="16">
        <v>384.46816373224141</v>
      </c>
      <c r="C106" s="3">
        <v>3.9617095739393801E-2</v>
      </c>
      <c r="D106" s="1">
        <v>0</v>
      </c>
      <c r="E106" s="3">
        <v>0.58823042205748755</v>
      </c>
      <c r="F106" s="8">
        <v>17.5</v>
      </c>
      <c r="G106" s="3">
        <v>7.124880307652588</v>
      </c>
      <c r="H106" s="2">
        <v>67.696368145783239</v>
      </c>
      <c r="I106" s="3">
        <v>0.86661900368385747</v>
      </c>
      <c r="J106" s="3">
        <v>3.5997292365190368</v>
      </c>
      <c r="K106" s="2">
        <v>2.2540061244185061</v>
      </c>
      <c r="L106" s="3">
        <v>3.8909416297831392</v>
      </c>
      <c r="M106" s="3">
        <v>4.1819053780880795</v>
      </c>
      <c r="N106" s="39">
        <v>223.17226077122788</v>
      </c>
      <c r="O106" s="17">
        <v>3.9426097156616855</v>
      </c>
    </row>
    <row r="107" spans="1:15">
      <c r="A107" s="1">
        <f t="shared" si="6"/>
        <v>50</v>
      </c>
      <c r="B107" s="3">
        <v>8.1713558073928212</v>
      </c>
      <c r="C107" s="3">
        <v>2.7526040194745059E-2</v>
      </c>
      <c r="D107" s="1">
        <v>0</v>
      </c>
      <c r="E107" s="4">
        <v>8.0135556404986069E-2</v>
      </c>
      <c r="F107" s="6">
        <v>1.55</v>
      </c>
      <c r="G107" s="4">
        <v>0.69172233525212712</v>
      </c>
      <c r="H107" s="2">
        <v>112.967949651476</v>
      </c>
      <c r="I107" s="3">
        <v>0.38715423308096142</v>
      </c>
      <c r="J107" s="4">
        <v>0.96652400845524844</v>
      </c>
      <c r="K107" s="3">
        <v>1.3187068328329097</v>
      </c>
      <c r="L107" s="3">
        <v>0.21625645099113486</v>
      </c>
      <c r="M107" s="4">
        <v>0.59739319213603714</v>
      </c>
      <c r="N107" s="2">
        <v>17.843079976349511</v>
      </c>
      <c r="O107" s="3">
        <v>0.42695324433774662</v>
      </c>
    </row>
    <row r="108" spans="1:15">
      <c r="A108" s="1">
        <f t="shared" si="6"/>
        <v>55</v>
      </c>
      <c r="B108" s="3">
        <v>5.6676601909964779</v>
      </c>
      <c r="C108" s="3">
        <v>1.3979667600160218E-2</v>
      </c>
      <c r="D108" s="1">
        <v>0</v>
      </c>
      <c r="E108" s="4">
        <v>5.4582856157638519E-2</v>
      </c>
      <c r="F108" s="7">
        <v>0.56999999999999995</v>
      </c>
      <c r="G108" s="4">
        <v>0.42673443211838458</v>
      </c>
      <c r="H108" s="3">
        <v>86.755224905668058</v>
      </c>
      <c r="I108" s="3">
        <v>0.23159176019605818</v>
      </c>
      <c r="J108" s="4">
        <v>0.50429559369565746</v>
      </c>
      <c r="K108" s="3">
        <v>0.11220178151040389</v>
      </c>
      <c r="L108" s="3">
        <v>0.20488164390289365</v>
      </c>
      <c r="M108" s="3">
        <v>0.30502967709560525</v>
      </c>
      <c r="N108" s="2">
        <v>16.238912003202877</v>
      </c>
      <c r="O108" s="4">
        <v>0.40474902195986384</v>
      </c>
    </row>
    <row r="109" spans="1:15">
      <c r="A109" s="1">
        <f t="shared" si="6"/>
        <v>60</v>
      </c>
      <c r="B109" s="4">
        <v>0.63869155623718898</v>
      </c>
      <c r="C109" s="3">
        <v>2.6551210725911669E-3</v>
      </c>
      <c r="D109" s="1">
        <v>0</v>
      </c>
      <c r="E109" s="3">
        <v>1.6940722682305408E-2</v>
      </c>
      <c r="F109" s="6">
        <v>0.16</v>
      </c>
      <c r="G109" s="3">
        <v>0.15522262733988065</v>
      </c>
      <c r="H109" s="2">
        <v>110.3689627688056</v>
      </c>
      <c r="I109" s="3">
        <v>0.19012244070281598</v>
      </c>
      <c r="J109" s="3">
        <v>0.30339771943561245</v>
      </c>
      <c r="K109" s="3">
        <v>0.31006139518036685</v>
      </c>
      <c r="L109" s="4">
        <v>6.2707050694465818E-2</v>
      </c>
      <c r="M109" s="4">
        <v>0.49532418041407333</v>
      </c>
      <c r="N109" s="3">
        <v>6.3344492615832051</v>
      </c>
      <c r="O109" s="3">
        <v>0.31364853237572798</v>
      </c>
    </row>
    <row r="110" spans="1:15">
      <c r="A110" s="1">
        <f t="shared" si="6"/>
        <v>65</v>
      </c>
      <c r="B110" s="3">
        <v>0.34473996856197847</v>
      </c>
      <c r="C110" s="2">
        <v>2.05669033512846E-3</v>
      </c>
      <c r="D110" s="1">
        <v>0</v>
      </c>
      <c r="E110" s="3">
        <v>2.0219170852080193E-2</v>
      </c>
      <c r="F110" s="6">
        <v>0.26</v>
      </c>
      <c r="G110" s="3">
        <v>0.21683470498096613</v>
      </c>
      <c r="H110" s="2">
        <v>102.50107977156291</v>
      </c>
      <c r="I110" s="3">
        <v>0.19474082807344217</v>
      </c>
      <c r="J110" s="3">
        <v>0.41600575134170986</v>
      </c>
      <c r="K110" s="3">
        <v>0.35970242443486267</v>
      </c>
      <c r="L110" s="3">
        <v>0.12777455997660611</v>
      </c>
      <c r="M110" s="4">
        <v>0.9644269718411379</v>
      </c>
      <c r="N110" s="3">
        <v>8.1183313186395392</v>
      </c>
      <c r="O110" s="3">
        <v>0.31120379168520956</v>
      </c>
    </row>
    <row r="111" spans="1:15">
      <c r="A111" s="1">
        <f t="shared" si="6"/>
        <v>70</v>
      </c>
      <c r="B111" s="3">
        <v>1.5065307045746823</v>
      </c>
      <c r="C111" s="3">
        <v>9.1944240741882056E-3</v>
      </c>
      <c r="D111" s="1">
        <v>0</v>
      </c>
      <c r="E111" s="3">
        <v>2.4377082781513026E-2</v>
      </c>
      <c r="F111" s="6">
        <v>0.23</v>
      </c>
      <c r="G111" s="3">
        <v>0.23440040435314691</v>
      </c>
      <c r="H111" s="2">
        <v>133.72962574794826</v>
      </c>
      <c r="I111" s="3">
        <v>0.28394125989521968</v>
      </c>
      <c r="J111" s="3">
        <v>0.60002613027902529</v>
      </c>
      <c r="K111" s="3">
        <v>0.26155755759282101</v>
      </c>
      <c r="L111" s="10">
        <v>7.6236425156751039E-2</v>
      </c>
      <c r="M111" s="4">
        <v>0.8674994624740886</v>
      </c>
      <c r="N111" s="3">
        <v>8.697930547184237</v>
      </c>
      <c r="O111" s="3">
        <v>0.27239241160574079</v>
      </c>
    </row>
    <row r="112" spans="1:15">
      <c r="A112" s="1">
        <f t="shared" si="6"/>
        <v>75</v>
      </c>
      <c r="B112" s="3">
        <v>0.48275876908273824</v>
      </c>
      <c r="C112" s="2">
        <v>-4.099237460703762E-3</v>
      </c>
      <c r="D112" s="1">
        <v>0</v>
      </c>
      <c r="E112" s="2">
        <v>5.4329511758829649E-2</v>
      </c>
      <c r="F112" s="6">
        <v>0.23</v>
      </c>
      <c r="G112" s="3">
        <v>0.2236962682923796</v>
      </c>
      <c r="H112" s="2">
        <v>127.45341064489905</v>
      </c>
      <c r="I112" s="3">
        <v>0.47118769348472656</v>
      </c>
      <c r="J112" s="3">
        <v>0.50920461143855777</v>
      </c>
      <c r="K112" s="3">
        <v>0.4324701262318546</v>
      </c>
      <c r="L112" s="2">
        <v>4.1807981049805598E-2</v>
      </c>
      <c r="M112" s="3">
        <v>1.1766172176553564</v>
      </c>
      <c r="N112" s="2">
        <v>14.020806690877356</v>
      </c>
      <c r="O112" s="3">
        <v>0.23817990655629315</v>
      </c>
    </row>
    <row r="113" spans="1:15">
      <c r="A113" s="1">
        <f t="shared" si="6"/>
        <v>80</v>
      </c>
      <c r="B113" s="3">
        <v>0.21913507963502996</v>
      </c>
      <c r="C113" s="4">
        <v>2.4364503166722788E-3</v>
      </c>
      <c r="D113" s="1">
        <v>0</v>
      </c>
      <c r="E113" s="3">
        <v>2.9487027824758667E-2</v>
      </c>
      <c r="F113" s="6">
        <v>0.33</v>
      </c>
      <c r="G113" s="3">
        <v>0.23317314232893185</v>
      </c>
      <c r="H113" s="3">
        <v>93.027153197085568</v>
      </c>
      <c r="I113" s="3">
        <v>0.32103028554333207</v>
      </c>
      <c r="J113" s="4">
        <v>0.59921188584322627</v>
      </c>
      <c r="K113" s="3">
        <v>0.46488957744159787</v>
      </c>
      <c r="L113" s="3">
        <v>0.12562570804824186</v>
      </c>
      <c r="M113" s="2">
        <v>13.210556221912626</v>
      </c>
      <c r="N113" s="2">
        <v>13.257979730539514</v>
      </c>
      <c r="O113" s="4">
        <v>0.424424335946187</v>
      </c>
    </row>
    <row r="114" spans="1:15">
      <c r="A114" s="1">
        <f t="shared" si="6"/>
        <v>85</v>
      </c>
      <c r="B114" s="3">
        <v>0.24520276463881738</v>
      </c>
      <c r="C114" s="3">
        <v>9.1011993773550195E-3</v>
      </c>
      <c r="D114" s="1">
        <v>0</v>
      </c>
      <c r="E114" s="3">
        <v>0.10991799590350211</v>
      </c>
      <c r="F114" s="6">
        <v>0.39</v>
      </c>
      <c r="G114" s="3">
        <v>0.41579432569056418</v>
      </c>
      <c r="H114" s="2">
        <v>156.22022358317014</v>
      </c>
      <c r="I114" s="3">
        <v>0.30550894617433305</v>
      </c>
      <c r="J114" s="4">
        <v>0.67020863495713889</v>
      </c>
      <c r="K114" s="3">
        <v>2.2238917198966255</v>
      </c>
      <c r="L114" s="3">
        <v>0.32396332241621445</v>
      </c>
      <c r="M114" s="4">
        <v>0.71957321210798975</v>
      </c>
      <c r="N114" s="2">
        <v>10.121363634917754</v>
      </c>
      <c r="O114" s="3">
        <v>0.37055166927577987</v>
      </c>
    </row>
    <row r="115" spans="1:15">
      <c r="A115" s="1">
        <f t="shared" si="6"/>
        <v>90</v>
      </c>
      <c r="B115" s="3">
        <v>0.23523541690979857</v>
      </c>
      <c r="C115" s="2">
        <v>9.6513929850782052E-4</v>
      </c>
      <c r="D115" s="1">
        <v>0</v>
      </c>
      <c r="E115" s="4">
        <v>5.1024240453189623E-2</v>
      </c>
      <c r="F115" s="6">
        <v>0.35</v>
      </c>
      <c r="G115" s="3">
        <v>0.27482823075010027</v>
      </c>
      <c r="H115" s="2">
        <v>108.81982898610867</v>
      </c>
      <c r="I115" s="4">
        <v>0.47743958302114015</v>
      </c>
      <c r="J115" s="4">
        <v>0.46538004518617476</v>
      </c>
      <c r="K115" s="3">
        <v>0.20796396942239667</v>
      </c>
      <c r="L115" s="4">
        <v>8.3116015583712427E-2</v>
      </c>
      <c r="M115" s="2">
        <v>10.233357701513251</v>
      </c>
      <c r="N115" s="2">
        <v>12.279474644201258</v>
      </c>
      <c r="O115" s="3">
        <v>0.22426447575657166</v>
      </c>
    </row>
    <row r="116" spans="1:15">
      <c r="A116" s="1">
        <f t="shared" si="6"/>
        <v>95</v>
      </c>
      <c r="B116" s="3">
        <v>2.1027682559201382</v>
      </c>
      <c r="C116" s="3">
        <v>6.9951819128468914E-3</v>
      </c>
      <c r="D116" s="1">
        <v>0</v>
      </c>
      <c r="E116" s="4">
        <v>7.6534075283569328E-2</v>
      </c>
      <c r="F116" s="6">
        <v>2.5499999999999998</v>
      </c>
      <c r="G116" s="4">
        <v>0.63417830460594904</v>
      </c>
      <c r="H116" s="2">
        <v>128.06714585749376</v>
      </c>
      <c r="I116" s="3">
        <v>0.24371070518061044</v>
      </c>
      <c r="J116" s="3">
        <v>0.46281611064114742</v>
      </c>
      <c r="K116" s="4">
        <v>0.5465066729962258</v>
      </c>
      <c r="L116" s="3">
        <v>0.28513497193306098</v>
      </c>
      <c r="M116" s="2">
        <v>25.247378459217728</v>
      </c>
      <c r="N116" s="2">
        <v>12.52862923333061</v>
      </c>
      <c r="O116" s="3">
        <v>0.34450280209958645</v>
      </c>
    </row>
    <row r="117" spans="1:15">
      <c r="A117" s="1">
        <f t="shared" si="6"/>
        <v>100</v>
      </c>
      <c r="B117" s="2">
        <v>29.624160593892693</v>
      </c>
      <c r="C117" s="3">
        <v>2.660337852317576E-2</v>
      </c>
      <c r="D117" s="1">
        <v>0</v>
      </c>
      <c r="E117" s="4">
        <v>0.66195837060410634</v>
      </c>
      <c r="F117" s="6">
        <v>4.08</v>
      </c>
      <c r="G117" s="3">
        <v>2.0798358960335435</v>
      </c>
      <c r="H117" s="2">
        <v>160.63563603238364</v>
      </c>
      <c r="I117" s="3">
        <v>0.55278900441812417</v>
      </c>
      <c r="J117" s="3">
        <v>1.1786775206039488</v>
      </c>
      <c r="K117" s="3">
        <v>1.515989203254535</v>
      </c>
      <c r="L117" s="3">
        <v>0.58339910568054998</v>
      </c>
      <c r="M117" s="16">
        <v>34.406183761858657</v>
      </c>
      <c r="N117" s="2">
        <v>25.624910282618504</v>
      </c>
      <c r="O117" s="3">
        <v>0.57993062216540014</v>
      </c>
    </row>
    <row r="118" spans="1:15">
      <c r="A118" s="1">
        <f t="shared" si="6"/>
        <v>105</v>
      </c>
      <c r="B118" s="1" t="s">
        <v>15</v>
      </c>
      <c r="C118" s="1" t="s">
        <v>15</v>
      </c>
      <c r="D118" s="1" t="s">
        <v>15</v>
      </c>
      <c r="E118" s="1" t="s">
        <v>15</v>
      </c>
      <c r="F118" s="1" t="s">
        <v>15</v>
      </c>
      <c r="G118" s="1" t="s">
        <v>15</v>
      </c>
      <c r="H118" s="1" t="s">
        <v>15</v>
      </c>
      <c r="I118" s="1" t="s">
        <v>15</v>
      </c>
      <c r="J118" s="1" t="s">
        <v>15</v>
      </c>
      <c r="K118" s="1" t="s">
        <v>15</v>
      </c>
      <c r="L118" s="1" t="s">
        <v>15</v>
      </c>
      <c r="M118" s="1" t="s">
        <v>15</v>
      </c>
      <c r="N118" s="1" t="s">
        <v>15</v>
      </c>
      <c r="O118" s="1" t="s">
        <v>15</v>
      </c>
    </row>
    <row r="119" spans="1:15">
      <c r="A119" s="1">
        <f t="shared" si="6"/>
        <v>110</v>
      </c>
      <c r="B119" s="1" t="s">
        <v>15</v>
      </c>
      <c r="C119" s="1" t="s">
        <v>15</v>
      </c>
      <c r="D119" s="1" t="s">
        <v>15</v>
      </c>
      <c r="E119" s="1" t="s">
        <v>15</v>
      </c>
      <c r="F119" s="1" t="s">
        <v>15</v>
      </c>
      <c r="G119" s="1" t="s">
        <v>15</v>
      </c>
      <c r="H119" s="1" t="s">
        <v>15</v>
      </c>
      <c r="I119" s="1" t="s">
        <v>15</v>
      </c>
      <c r="J119" s="1" t="s">
        <v>15</v>
      </c>
      <c r="K119" s="1" t="s">
        <v>15</v>
      </c>
      <c r="L119" s="1" t="s">
        <v>15</v>
      </c>
      <c r="M119" s="1" t="s">
        <v>15</v>
      </c>
      <c r="N119" s="1" t="s">
        <v>15</v>
      </c>
      <c r="O119" s="1" t="s">
        <v>15</v>
      </c>
    </row>
    <row r="120" spans="1:15">
      <c r="A120" s="1">
        <f t="shared" si="6"/>
        <v>115</v>
      </c>
      <c r="B120" s="1" t="s">
        <v>15</v>
      </c>
      <c r="C120" s="1" t="s">
        <v>15</v>
      </c>
      <c r="D120" s="1" t="s">
        <v>15</v>
      </c>
      <c r="E120" s="1" t="s">
        <v>15</v>
      </c>
      <c r="F120" s="1" t="s">
        <v>15</v>
      </c>
      <c r="G120" s="1" t="s">
        <v>15</v>
      </c>
      <c r="H120" s="1" t="s">
        <v>15</v>
      </c>
      <c r="I120" s="1" t="s">
        <v>15</v>
      </c>
      <c r="J120" s="1" t="s">
        <v>15</v>
      </c>
      <c r="K120" s="1" t="s">
        <v>15</v>
      </c>
      <c r="L120" s="1" t="s">
        <v>15</v>
      </c>
      <c r="M120" s="1" t="s">
        <v>15</v>
      </c>
      <c r="N120" s="1" t="s">
        <v>15</v>
      </c>
      <c r="O120" s="1" t="s">
        <v>15</v>
      </c>
    </row>
    <row r="121" spans="1:15">
      <c r="A121" s="1">
        <f t="shared" si="6"/>
        <v>120</v>
      </c>
      <c r="B121" s="1" t="s">
        <v>15</v>
      </c>
      <c r="C121" s="1" t="s">
        <v>15</v>
      </c>
      <c r="D121" s="1" t="s">
        <v>15</v>
      </c>
      <c r="E121" s="1" t="s">
        <v>15</v>
      </c>
      <c r="F121" s="1" t="s">
        <v>15</v>
      </c>
      <c r="G121" s="1" t="s">
        <v>15</v>
      </c>
      <c r="H121" s="1" t="s">
        <v>15</v>
      </c>
      <c r="I121" s="1" t="s">
        <v>15</v>
      </c>
      <c r="J121" s="1" t="s">
        <v>15</v>
      </c>
      <c r="K121" s="1" t="s">
        <v>15</v>
      </c>
      <c r="L121" s="1" t="s">
        <v>15</v>
      </c>
      <c r="M121" s="1" t="s">
        <v>15</v>
      </c>
      <c r="N121" s="1" t="s">
        <v>15</v>
      </c>
      <c r="O121" s="1" t="s">
        <v>15</v>
      </c>
    </row>
    <row r="122" spans="1:15">
      <c r="A122" s="1">
        <f t="shared" si="6"/>
        <v>125</v>
      </c>
      <c r="B122" s="1" t="s">
        <v>15</v>
      </c>
      <c r="C122" s="1" t="s">
        <v>15</v>
      </c>
      <c r="D122" s="1" t="s">
        <v>15</v>
      </c>
      <c r="E122" s="1" t="s">
        <v>15</v>
      </c>
      <c r="F122" s="1" t="s">
        <v>15</v>
      </c>
      <c r="G122" s="1" t="s">
        <v>15</v>
      </c>
      <c r="H122" s="1" t="s">
        <v>15</v>
      </c>
      <c r="I122" s="1" t="s">
        <v>15</v>
      </c>
      <c r="J122" s="1" t="s">
        <v>15</v>
      </c>
      <c r="K122" s="1" t="s">
        <v>15</v>
      </c>
      <c r="L122" s="1" t="s">
        <v>15</v>
      </c>
      <c r="M122" s="1" t="s">
        <v>15</v>
      </c>
      <c r="N122" s="1" t="s">
        <v>15</v>
      </c>
      <c r="O122" s="1" t="s">
        <v>15</v>
      </c>
    </row>
    <row r="123" spans="1:15">
      <c r="A123" s="1">
        <f t="shared" si="6"/>
        <v>130</v>
      </c>
      <c r="B123" s="1" t="s">
        <v>15</v>
      </c>
      <c r="C123" s="1" t="s">
        <v>15</v>
      </c>
      <c r="D123" s="1" t="s">
        <v>15</v>
      </c>
      <c r="E123" s="1" t="s">
        <v>15</v>
      </c>
      <c r="F123" s="1" t="s">
        <v>15</v>
      </c>
      <c r="G123" s="1" t="s">
        <v>15</v>
      </c>
      <c r="H123" s="1" t="s">
        <v>15</v>
      </c>
      <c r="I123" s="1" t="s">
        <v>15</v>
      </c>
      <c r="J123" s="1" t="s">
        <v>15</v>
      </c>
      <c r="K123" s="1" t="s">
        <v>15</v>
      </c>
      <c r="L123" s="1" t="s">
        <v>15</v>
      </c>
      <c r="M123" s="1" t="s">
        <v>15</v>
      </c>
      <c r="N123" s="1" t="s">
        <v>15</v>
      </c>
      <c r="O123" s="1" t="s">
        <v>15</v>
      </c>
    </row>
    <row r="124" spans="1:15">
      <c r="A124" s="1">
        <f t="shared" si="6"/>
        <v>135</v>
      </c>
      <c r="B124" s="1" t="s">
        <v>15</v>
      </c>
      <c r="C124" s="1" t="s">
        <v>15</v>
      </c>
      <c r="D124" s="1" t="s">
        <v>15</v>
      </c>
      <c r="E124" s="1" t="s">
        <v>15</v>
      </c>
      <c r="F124" s="1" t="s">
        <v>15</v>
      </c>
      <c r="G124" s="1" t="s">
        <v>15</v>
      </c>
      <c r="H124" s="1" t="s">
        <v>15</v>
      </c>
      <c r="I124" s="1" t="s">
        <v>15</v>
      </c>
      <c r="J124" s="1" t="s">
        <v>15</v>
      </c>
      <c r="K124" s="1" t="s">
        <v>15</v>
      </c>
      <c r="L124" s="1" t="s">
        <v>15</v>
      </c>
      <c r="M124" s="1" t="s">
        <v>15</v>
      </c>
      <c r="N124" s="1" t="s">
        <v>15</v>
      </c>
      <c r="O124" s="1" t="s">
        <v>15</v>
      </c>
    </row>
    <row r="125" spans="1:15">
      <c r="A125" s="1">
        <f t="shared" si="6"/>
        <v>140</v>
      </c>
      <c r="B125" s="1" t="s">
        <v>15</v>
      </c>
      <c r="C125" s="1" t="s">
        <v>15</v>
      </c>
      <c r="D125" s="1" t="s">
        <v>15</v>
      </c>
      <c r="E125" s="1" t="s">
        <v>15</v>
      </c>
      <c r="F125" s="1" t="s">
        <v>15</v>
      </c>
      <c r="G125" s="1" t="s">
        <v>15</v>
      </c>
      <c r="H125" s="1" t="s">
        <v>15</v>
      </c>
      <c r="I125" s="1" t="s">
        <v>15</v>
      </c>
      <c r="J125" s="1" t="s">
        <v>15</v>
      </c>
      <c r="K125" s="1" t="s">
        <v>15</v>
      </c>
      <c r="L125" s="1" t="s">
        <v>15</v>
      </c>
      <c r="M125" s="1" t="s">
        <v>15</v>
      </c>
      <c r="N125" s="1" t="s">
        <v>15</v>
      </c>
      <c r="O125" s="1" t="s">
        <v>15</v>
      </c>
    </row>
    <row r="126" spans="1:15">
      <c r="A126" s="1">
        <f t="shared" si="6"/>
        <v>145</v>
      </c>
      <c r="B126" s="1" t="s">
        <v>15</v>
      </c>
      <c r="C126" s="1" t="s">
        <v>15</v>
      </c>
      <c r="D126" s="1" t="s">
        <v>15</v>
      </c>
      <c r="E126" s="1" t="s">
        <v>15</v>
      </c>
      <c r="F126" s="1" t="s">
        <v>15</v>
      </c>
      <c r="G126" s="1" t="s">
        <v>15</v>
      </c>
      <c r="H126" s="1" t="s">
        <v>15</v>
      </c>
      <c r="I126" s="1" t="s">
        <v>15</v>
      </c>
      <c r="J126" s="1" t="s">
        <v>15</v>
      </c>
      <c r="K126" s="1" t="s">
        <v>15</v>
      </c>
      <c r="L126" s="1" t="s">
        <v>15</v>
      </c>
      <c r="M126" s="1" t="s">
        <v>15</v>
      </c>
      <c r="N126" s="1" t="s">
        <v>15</v>
      </c>
      <c r="O126" s="1" t="s">
        <v>15</v>
      </c>
    </row>
    <row r="127" spans="1:15">
      <c r="A127" s="1">
        <f t="shared" si="6"/>
        <v>150</v>
      </c>
      <c r="B127" s="1" t="s">
        <v>15</v>
      </c>
      <c r="C127" s="1" t="s">
        <v>15</v>
      </c>
      <c r="D127" s="1" t="s">
        <v>15</v>
      </c>
      <c r="E127" s="1" t="s">
        <v>15</v>
      </c>
      <c r="F127" s="1" t="s">
        <v>15</v>
      </c>
      <c r="G127" s="1" t="s">
        <v>15</v>
      </c>
      <c r="H127" s="1" t="s">
        <v>15</v>
      </c>
      <c r="I127" s="1" t="s">
        <v>15</v>
      </c>
      <c r="J127" s="1" t="s">
        <v>15</v>
      </c>
      <c r="K127" s="1" t="s">
        <v>15</v>
      </c>
      <c r="L127" s="1" t="s">
        <v>15</v>
      </c>
      <c r="M127" s="1" t="s">
        <v>15</v>
      </c>
      <c r="N127" s="1" t="s">
        <v>15</v>
      </c>
      <c r="O127" s="1" t="s">
        <v>15</v>
      </c>
    </row>
    <row r="128" spans="1:15">
      <c r="A128" s="1">
        <f t="shared" si="6"/>
        <v>155</v>
      </c>
      <c r="B128" s="1" t="s">
        <v>15</v>
      </c>
      <c r="C128" s="1" t="s">
        <v>15</v>
      </c>
      <c r="D128" s="1" t="s">
        <v>15</v>
      </c>
      <c r="E128" s="1" t="s">
        <v>15</v>
      </c>
      <c r="F128" s="1" t="s">
        <v>15</v>
      </c>
      <c r="G128" s="1" t="s">
        <v>15</v>
      </c>
      <c r="H128" s="1" t="s">
        <v>15</v>
      </c>
      <c r="I128" s="1" t="s">
        <v>15</v>
      </c>
      <c r="J128" s="1" t="s">
        <v>15</v>
      </c>
      <c r="K128" s="1" t="s">
        <v>15</v>
      </c>
      <c r="L128" s="1" t="s">
        <v>15</v>
      </c>
      <c r="M128" s="1" t="s">
        <v>15</v>
      </c>
      <c r="N128" s="1" t="s">
        <v>15</v>
      </c>
      <c r="O128" s="1" t="s">
        <v>15</v>
      </c>
    </row>
    <row r="129" spans="1:15">
      <c r="A129" s="1">
        <f t="shared" si="6"/>
        <v>160</v>
      </c>
      <c r="B129" s="1" t="s">
        <v>15</v>
      </c>
      <c r="C129" s="1" t="s">
        <v>15</v>
      </c>
      <c r="D129" s="1" t="s">
        <v>15</v>
      </c>
      <c r="E129" s="1" t="s">
        <v>15</v>
      </c>
      <c r="F129" s="1" t="s">
        <v>15</v>
      </c>
      <c r="G129" s="1" t="s">
        <v>15</v>
      </c>
      <c r="H129" s="1" t="s">
        <v>15</v>
      </c>
      <c r="I129" s="1" t="s">
        <v>15</v>
      </c>
      <c r="J129" s="1" t="s">
        <v>15</v>
      </c>
      <c r="K129" s="1" t="s">
        <v>15</v>
      </c>
      <c r="L129" s="1" t="s">
        <v>15</v>
      </c>
      <c r="M129" s="1" t="s">
        <v>15</v>
      </c>
      <c r="N129" s="1" t="s">
        <v>15</v>
      </c>
      <c r="O129" s="1" t="s">
        <v>15</v>
      </c>
    </row>
    <row r="130" spans="1:15">
      <c r="A130" s="1">
        <f t="shared" si="6"/>
        <v>165</v>
      </c>
      <c r="B130" s="1" t="s">
        <v>15</v>
      </c>
      <c r="C130" s="1" t="s">
        <v>15</v>
      </c>
      <c r="D130" s="1" t="s">
        <v>15</v>
      </c>
      <c r="E130" s="1" t="s">
        <v>15</v>
      </c>
      <c r="F130" s="1" t="s">
        <v>15</v>
      </c>
      <c r="G130" s="1" t="s">
        <v>15</v>
      </c>
      <c r="H130" s="1" t="s">
        <v>15</v>
      </c>
      <c r="I130" s="1" t="s">
        <v>15</v>
      </c>
      <c r="J130" s="1" t="s">
        <v>15</v>
      </c>
      <c r="K130" s="1" t="s">
        <v>15</v>
      </c>
      <c r="L130" s="1" t="s">
        <v>15</v>
      </c>
      <c r="M130" s="1" t="s">
        <v>15</v>
      </c>
      <c r="N130" s="1" t="s">
        <v>15</v>
      </c>
      <c r="O130" s="1" t="s">
        <v>15</v>
      </c>
    </row>
    <row r="131" spans="1:15">
      <c r="A131" s="1">
        <f t="shared" si="6"/>
        <v>170</v>
      </c>
      <c r="B131" s="1" t="s">
        <v>15</v>
      </c>
      <c r="C131" s="1" t="s">
        <v>15</v>
      </c>
      <c r="D131" s="1" t="s">
        <v>15</v>
      </c>
      <c r="E131" s="1" t="s">
        <v>15</v>
      </c>
      <c r="F131" s="1" t="s">
        <v>15</v>
      </c>
      <c r="G131" s="1" t="s">
        <v>15</v>
      </c>
      <c r="H131" s="1" t="s">
        <v>15</v>
      </c>
      <c r="I131" s="1" t="s">
        <v>15</v>
      </c>
      <c r="J131" s="1" t="s">
        <v>15</v>
      </c>
      <c r="K131" s="1" t="s">
        <v>15</v>
      </c>
      <c r="L131" s="1" t="s">
        <v>15</v>
      </c>
      <c r="M131" s="1" t="s">
        <v>15</v>
      </c>
      <c r="N131" s="1" t="s">
        <v>15</v>
      </c>
      <c r="O131" s="1" t="s">
        <v>15</v>
      </c>
    </row>
    <row r="132" spans="1:15">
      <c r="A132" s="1">
        <f t="shared" si="6"/>
        <v>175</v>
      </c>
      <c r="B132" s="1" t="s">
        <v>15</v>
      </c>
      <c r="C132" s="1" t="s">
        <v>15</v>
      </c>
      <c r="D132" s="1" t="s">
        <v>15</v>
      </c>
      <c r="E132" s="1" t="s">
        <v>15</v>
      </c>
      <c r="F132" s="1" t="s">
        <v>15</v>
      </c>
      <c r="G132" s="1" t="s">
        <v>15</v>
      </c>
      <c r="H132" s="1" t="s">
        <v>15</v>
      </c>
      <c r="I132" s="1" t="s">
        <v>15</v>
      </c>
      <c r="J132" s="1" t="s">
        <v>15</v>
      </c>
      <c r="K132" s="1" t="s">
        <v>15</v>
      </c>
      <c r="L132" s="1" t="s">
        <v>15</v>
      </c>
      <c r="M132" s="1" t="s">
        <v>15</v>
      </c>
      <c r="N132" s="1" t="s">
        <v>15</v>
      </c>
      <c r="O132" s="1" t="s">
        <v>15</v>
      </c>
    </row>
    <row r="133" spans="1:15">
      <c r="A133" s="1">
        <f t="shared" si="6"/>
        <v>180</v>
      </c>
      <c r="B133" s="1" t="s">
        <v>15</v>
      </c>
      <c r="C133" s="1" t="s">
        <v>15</v>
      </c>
      <c r="D133" s="1" t="s">
        <v>15</v>
      </c>
      <c r="E133" s="1" t="s">
        <v>15</v>
      </c>
      <c r="F133" s="1" t="s">
        <v>15</v>
      </c>
      <c r="G133" s="1" t="s">
        <v>15</v>
      </c>
      <c r="H133" s="1" t="s">
        <v>15</v>
      </c>
      <c r="I133" s="1" t="s">
        <v>15</v>
      </c>
      <c r="J133" s="1" t="s">
        <v>15</v>
      </c>
      <c r="K133" s="1" t="s">
        <v>15</v>
      </c>
      <c r="L133" s="1" t="s">
        <v>15</v>
      </c>
      <c r="M133" s="1" t="s">
        <v>15</v>
      </c>
      <c r="N133" s="1" t="s">
        <v>15</v>
      </c>
      <c r="O133" s="1" t="s">
        <v>15</v>
      </c>
    </row>
    <row r="134" spans="1:15">
      <c r="A134" s="1">
        <f t="shared" si="6"/>
        <v>185</v>
      </c>
      <c r="B134" s="1" t="s">
        <v>15</v>
      </c>
      <c r="C134" s="1" t="s">
        <v>15</v>
      </c>
      <c r="D134" s="1" t="s">
        <v>15</v>
      </c>
      <c r="E134" s="1" t="s">
        <v>15</v>
      </c>
      <c r="F134" s="1" t="s">
        <v>15</v>
      </c>
      <c r="G134" s="1" t="s">
        <v>15</v>
      </c>
      <c r="H134" s="1" t="s">
        <v>15</v>
      </c>
      <c r="I134" s="1" t="s">
        <v>15</v>
      </c>
      <c r="J134" s="1" t="s">
        <v>15</v>
      </c>
      <c r="K134" s="1" t="s">
        <v>15</v>
      </c>
      <c r="L134" s="1" t="s">
        <v>15</v>
      </c>
      <c r="M134" s="1" t="s">
        <v>15</v>
      </c>
      <c r="N134" s="1" t="s">
        <v>15</v>
      </c>
      <c r="O134" s="1" t="s">
        <v>15</v>
      </c>
    </row>
    <row r="135" spans="1:15">
      <c r="A135" s="1">
        <f t="shared" si="6"/>
        <v>190</v>
      </c>
      <c r="B135" s="1" t="s">
        <v>15</v>
      </c>
      <c r="C135" s="1" t="s">
        <v>15</v>
      </c>
      <c r="D135" s="1" t="s">
        <v>15</v>
      </c>
      <c r="E135" s="1" t="s">
        <v>15</v>
      </c>
      <c r="F135" s="1" t="s">
        <v>15</v>
      </c>
      <c r="G135" s="1" t="s">
        <v>15</v>
      </c>
      <c r="H135" s="1" t="s">
        <v>15</v>
      </c>
      <c r="I135" s="1" t="s">
        <v>15</v>
      </c>
      <c r="J135" s="1" t="s">
        <v>15</v>
      </c>
      <c r="K135" s="1" t="s">
        <v>15</v>
      </c>
      <c r="L135" s="1" t="s">
        <v>15</v>
      </c>
      <c r="M135" s="1" t="s">
        <v>15</v>
      </c>
      <c r="N135" s="1" t="s">
        <v>15</v>
      </c>
      <c r="O135" s="1" t="s">
        <v>15</v>
      </c>
    </row>
    <row r="136" spans="1:15">
      <c r="A136" s="1">
        <f t="shared" si="6"/>
        <v>195</v>
      </c>
      <c r="B136" s="1" t="s">
        <v>15</v>
      </c>
      <c r="C136" s="1" t="s">
        <v>15</v>
      </c>
      <c r="D136" s="1" t="s">
        <v>15</v>
      </c>
      <c r="E136" s="1" t="s">
        <v>15</v>
      </c>
      <c r="F136" s="1" t="s">
        <v>15</v>
      </c>
      <c r="G136" s="1" t="s">
        <v>15</v>
      </c>
      <c r="H136" s="1" t="s">
        <v>15</v>
      </c>
      <c r="I136" s="1" t="s">
        <v>15</v>
      </c>
      <c r="J136" s="1" t="s">
        <v>15</v>
      </c>
      <c r="K136" s="1" t="s">
        <v>15</v>
      </c>
      <c r="L136" s="1" t="s">
        <v>15</v>
      </c>
      <c r="M136" s="1" t="s">
        <v>15</v>
      </c>
      <c r="N136" s="1" t="s">
        <v>15</v>
      </c>
      <c r="O136" s="1" t="s">
        <v>15</v>
      </c>
    </row>
    <row r="137" spans="1:15">
      <c r="A137" s="1">
        <f t="shared" si="6"/>
        <v>200</v>
      </c>
      <c r="B137" s="1" t="s">
        <v>15</v>
      </c>
      <c r="C137" s="1" t="s">
        <v>15</v>
      </c>
      <c r="D137" s="1" t="s">
        <v>15</v>
      </c>
      <c r="E137" s="1" t="s">
        <v>15</v>
      </c>
      <c r="F137" s="1" t="s">
        <v>15</v>
      </c>
      <c r="G137" s="1" t="s">
        <v>15</v>
      </c>
      <c r="H137" s="1" t="s">
        <v>15</v>
      </c>
      <c r="I137" s="1" t="s">
        <v>15</v>
      </c>
      <c r="J137" s="1" t="s">
        <v>15</v>
      </c>
      <c r="K137" s="1" t="s">
        <v>15</v>
      </c>
      <c r="L137" s="1" t="s">
        <v>15</v>
      </c>
      <c r="M137" s="1" t="s">
        <v>15</v>
      </c>
      <c r="N137" s="1" t="s">
        <v>15</v>
      </c>
      <c r="O137" s="1" t="s">
        <v>15</v>
      </c>
    </row>
    <row r="138" spans="1:15">
      <c r="A138" s="12" t="s">
        <v>16</v>
      </c>
      <c r="B138" s="28">
        <f>MIN(B98:B117)</f>
        <v>0.21913507963502996</v>
      </c>
      <c r="C138" s="28">
        <f t="shared" ref="C138:O138" si="7">MIN(C98:C117)</f>
        <v>-4.099237460703762E-3</v>
      </c>
      <c r="D138" s="28">
        <f t="shared" si="7"/>
        <v>0</v>
      </c>
      <c r="E138" s="28">
        <f t="shared" si="7"/>
        <v>1.6940722682305408E-2</v>
      </c>
      <c r="F138" s="32">
        <f t="shared" si="7"/>
        <v>0.16</v>
      </c>
      <c r="G138" s="28">
        <f t="shared" si="7"/>
        <v>0.15522262733988065</v>
      </c>
      <c r="H138" s="28">
        <f t="shared" si="7"/>
        <v>10.922872419554873</v>
      </c>
      <c r="I138" s="28">
        <f t="shared" si="7"/>
        <v>0.19012244070281598</v>
      </c>
      <c r="J138" s="28">
        <f t="shared" si="7"/>
        <v>0.30339771943561245</v>
      </c>
      <c r="K138" s="32">
        <f t="shared" si="7"/>
        <v>0.11220178151040389</v>
      </c>
      <c r="L138" s="28">
        <f>MIN(L98:L117)</f>
        <v>4.1807981049805598E-2</v>
      </c>
      <c r="M138" s="28">
        <f t="shared" si="7"/>
        <v>0.30502967709560525</v>
      </c>
      <c r="N138" s="28">
        <f t="shared" si="7"/>
        <v>6.3344492615832051</v>
      </c>
      <c r="O138" s="28">
        <f t="shared" si="7"/>
        <v>0.22426447575657166</v>
      </c>
    </row>
    <row r="139" spans="1:15">
      <c r="A139" s="12" t="s">
        <v>17</v>
      </c>
      <c r="B139" s="28">
        <f>MAX(B98:B117)</f>
        <v>384.46816373224141</v>
      </c>
      <c r="C139" s="28">
        <f t="shared" ref="C139:O139" si="8">MAX(C98:C117)</f>
        <v>0.23387595085631391</v>
      </c>
      <c r="D139" s="28">
        <f t="shared" si="8"/>
        <v>0</v>
      </c>
      <c r="E139" s="28">
        <f t="shared" si="8"/>
        <v>5.2830958738911589</v>
      </c>
      <c r="F139" s="28">
        <f t="shared" si="8"/>
        <v>53.1</v>
      </c>
      <c r="G139" s="28">
        <f t="shared" si="8"/>
        <v>26.139855698959</v>
      </c>
      <c r="H139" s="28">
        <f t="shared" si="8"/>
        <v>203.55748095062006</v>
      </c>
      <c r="I139" s="28">
        <f t="shared" si="8"/>
        <v>1.0615355239427016</v>
      </c>
      <c r="J139" s="28">
        <f t="shared" si="8"/>
        <v>6.2745189604940661</v>
      </c>
      <c r="K139" s="28">
        <f t="shared" si="8"/>
        <v>387.13793674691567</v>
      </c>
      <c r="L139" s="28">
        <f t="shared" si="8"/>
        <v>27.678953384407365</v>
      </c>
      <c r="M139" s="28">
        <f t="shared" si="8"/>
        <v>34.406183761858657</v>
      </c>
      <c r="N139" s="28">
        <f t="shared" si="8"/>
        <v>223.17226077122788</v>
      </c>
      <c r="O139" s="28">
        <f t="shared" si="8"/>
        <v>3.9426097156616855</v>
      </c>
    </row>
    <row r="154" spans="11:16">
      <c r="K154" s="29"/>
      <c r="L154" s="29"/>
      <c r="M154" s="29"/>
      <c r="N154" s="29"/>
      <c r="O154" s="29"/>
      <c r="P154" s="29"/>
    </row>
    <row r="155" spans="11:16">
      <c r="K155" s="30"/>
      <c r="L155" s="30"/>
      <c r="M155" s="30"/>
      <c r="N155" s="30"/>
      <c r="O155" s="30"/>
      <c r="P155" s="30"/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E0C2-BFCC-A44F-877C-B7605F46FEF6}">
  <dimension ref="A1:AC142"/>
  <sheetViews>
    <sheetView zoomScale="69" workbookViewId="0">
      <selection activeCell="L1" sqref="L1"/>
    </sheetView>
  </sheetViews>
  <sheetFormatPr defaultColWidth="11" defaultRowHeight="15.75"/>
  <cols>
    <col min="1" max="16384" width="11" style="1"/>
  </cols>
  <sheetData>
    <row r="1" spans="1:15">
      <c r="E1" s="52" t="s">
        <v>19</v>
      </c>
      <c r="F1" s="53"/>
      <c r="G1" s="53"/>
      <c r="H1" s="52" t="s">
        <v>20</v>
      </c>
      <c r="I1" s="53"/>
      <c r="J1" s="54"/>
      <c r="L1" s="31" t="s">
        <v>37</v>
      </c>
    </row>
    <row r="2" spans="1:15">
      <c r="E2" s="55" t="s">
        <v>21</v>
      </c>
      <c r="F2" s="55"/>
      <c r="G2" s="55"/>
      <c r="H2" s="55"/>
      <c r="I2" s="55"/>
      <c r="J2" s="55"/>
    </row>
    <row r="3" spans="1:15" ht="19.149999999999999" customHeight="1"/>
    <row r="5" spans="1:15">
      <c r="A5" s="1" t="s">
        <v>22</v>
      </c>
    </row>
    <row r="6" spans="1:1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>
      <c r="A7" s="1">
        <v>5</v>
      </c>
      <c r="B7" s="4">
        <v>6.5191574256206183E-2</v>
      </c>
      <c r="C7" s="3">
        <v>2.6693508298510731E-2</v>
      </c>
      <c r="D7" s="2">
        <v>0</v>
      </c>
      <c r="E7" s="3">
        <v>3.215877550058472</v>
      </c>
      <c r="F7" s="3">
        <v>3.137789348185219</v>
      </c>
      <c r="G7" s="3">
        <v>5.3049971143455839</v>
      </c>
      <c r="H7" s="2">
        <v>11.230968347824122</v>
      </c>
      <c r="I7" s="3">
        <v>0.13924918140108361</v>
      </c>
      <c r="J7" s="3">
        <v>1.2485291171735367</v>
      </c>
      <c r="K7" s="2">
        <v>17.343814493138662</v>
      </c>
      <c r="L7" s="2">
        <v>12.525662108267444</v>
      </c>
      <c r="M7" s="3">
        <v>0.10972724027842566</v>
      </c>
      <c r="N7" s="3">
        <v>1.3371840231638226</v>
      </c>
      <c r="O7" s="3">
        <v>0.12530885821762655</v>
      </c>
    </row>
    <row r="8" spans="1:15">
      <c r="A8" s="1">
        <f t="shared" ref="A8:A46" si="0">A7+5</f>
        <v>10</v>
      </c>
      <c r="B8" s="3">
        <v>0.12460565020608255</v>
      </c>
      <c r="C8" s="4">
        <v>2.7930294936709069E-2</v>
      </c>
      <c r="D8" s="2">
        <v>0</v>
      </c>
      <c r="E8" s="3">
        <v>1.5956137440134193</v>
      </c>
      <c r="F8" s="3">
        <v>2.3438919370484355</v>
      </c>
      <c r="G8" s="3">
        <v>4.2241389169406043</v>
      </c>
      <c r="H8" s="3">
        <v>5.8269312528272419</v>
      </c>
      <c r="I8" s="3">
        <v>9.5544437127200885E-2</v>
      </c>
      <c r="J8" s="4">
        <v>0.69563775278088813</v>
      </c>
      <c r="K8" s="3">
        <v>8.6030237670727416</v>
      </c>
      <c r="L8" s="3">
        <v>5.0012673769532814</v>
      </c>
      <c r="M8" s="4">
        <v>4.5661006945351412E-2</v>
      </c>
      <c r="N8" s="4">
        <v>0.64143655166566205</v>
      </c>
      <c r="O8" s="3">
        <v>5.8733262659512529E-2</v>
      </c>
    </row>
    <row r="9" spans="1:15">
      <c r="A9" s="1">
        <f t="shared" si="0"/>
        <v>15</v>
      </c>
      <c r="B9" s="4">
        <v>0.74311134435524295</v>
      </c>
      <c r="C9" s="4">
        <v>5.1864737961606629E-2</v>
      </c>
      <c r="D9" s="2">
        <v>0</v>
      </c>
      <c r="E9" s="3">
        <v>3.614784961917509</v>
      </c>
      <c r="F9" s="3">
        <v>6.1076289833035844</v>
      </c>
      <c r="G9" s="3">
        <v>6.2886703726031756</v>
      </c>
      <c r="H9" s="3">
        <v>7.8889297251539769</v>
      </c>
      <c r="I9" s="3">
        <v>0.14540472456233533</v>
      </c>
      <c r="J9" s="3">
        <v>1.9429691021168054</v>
      </c>
      <c r="K9" s="2">
        <v>25.729712813356649</v>
      </c>
      <c r="L9" s="2">
        <v>15.670458818429365</v>
      </c>
      <c r="M9" s="3">
        <v>0.13024063483196402</v>
      </c>
      <c r="N9" s="3">
        <v>2.012583301256837</v>
      </c>
      <c r="O9" s="3">
        <v>0.15456337673013271</v>
      </c>
    </row>
    <row r="10" spans="1:15">
      <c r="A10" s="1">
        <f t="shared" si="0"/>
        <v>20</v>
      </c>
      <c r="B10" s="3">
        <v>0.20581784877972342</v>
      </c>
      <c r="C10" s="4">
        <v>3.242154731148119E-2</v>
      </c>
      <c r="D10" s="2">
        <v>0</v>
      </c>
      <c r="E10" s="3">
        <v>1.2885466046966545</v>
      </c>
      <c r="F10" s="3">
        <v>2.8246467076667758</v>
      </c>
      <c r="G10" s="3">
        <v>3.5452668536687768</v>
      </c>
      <c r="H10" s="3">
        <v>5.559420332289843</v>
      </c>
      <c r="I10" s="3">
        <v>9.9632169153731825E-2</v>
      </c>
      <c r="J10" s="4">
        <v>0.72500688212949194</v>
      </c>
      <c r="K10" s="2">
        <v>10.616669557898575</v>
      </c>
      <c r="L10" s="3">
        <v>3.7843425328138451</v>
      </c>
      <c r="M10" s="4">
        <v>3.5103777442418334E-2</v>
      </c>
      <c r="N10" s="4">
        <v>0.77475274801983363</v>
      </c>
      <c r="O10" s="3">
        <v>6.2906804787583592E-2</v>
      </c>
    </row>
    <row r="11" spans="1:15">
      <c r="A11" s="1">
        <f t="shared" si="0"/>
        <v>25</v>
      </c>
      <c r="B11" s="3">
        <v>1.0398713794962622</v>
      </c>
      <c r="C11" s="4">
        <v>4.8451017041391257E-2</v>
      </c>
      <c r="D11" s="2">
        <v>0</v>
      </c>
      <c r="E11" s="3">
        <v>3.8707930162602162</v>
      </c>
      <c r="F11" s="2">
        <v>10.130570351733184</v>
      </c>
      <c r="G11" s="3">
        <v>7.9327089714400971</v>
      </c>
      <c r="H11" s="3">
        <v>9.6894645303346341</v>
      </c>
      <c r="I11" s="3">
        <v>0.22470478646222392</v>
      </c>
      <c r="J11" s="3">
        <v>2.8395683699938421</v>
      </c>
      <c r="K11" s="2">
        <v>17.234741501911667</v>
      </c>
      <c r="L11" s="2">
        <v>13.15095998376324</v>
      </c>
      <c r="M11" s="3">
        <v>0.12214178619613425</v>
      </c>
      <c r="N11" s="3">
        <v>2.811796148113598</v>
      </c>
      <c r="O11" s="3">
        <v>0.17127788788129392</v>
      </c>
    </row>
    <row r="12" spans="1:15">
      <c r="A12" s="1">
        <f t="shared" si="0"/>
        <v>30</v>
      </c>
      <c r="B12" s="3">
        <v>1.1837690859950603</v>
      </c>
      <c r="C12" s="4">
        <v>3.1659824900783298E-2</v>
      </c>
      <c r="D12" s="2">
        <v>0</v>
      </c>
      <c r="E12" s="3">
        <v>1.9165171001407675</v>
      </c>
      <c r="F12" s="3">
        <v>9.8064851053497559</v>
      </c>
      <c r="G12" s="3">
        <v>9.7351216737832225</v>
      </c>
      <c r="H12" s="2">
        <v>10.401565756676931</v>
      </c>
      <c r="I12" s="4">
        <v>0.28786262816178065</v>
      </c>
      <c r="J12" s="3">
        <v>2.3810732841378841</v>
      </c>
      <c r="K12" s="3">
        <v>6.8811885788997467</v>
      </c>
      <c r="L12" s="3">
        <v>5.0464528798145194</v>
      </c>
      <c r="M12" s="4">
        <v>6.2751786749905489E-2</v>
      </c>
      <c r="N12" s="3">
        <v>3.9332762264004075</v>
      </c>
      <c r="O12" s="4">
        <v>0.26898337612088097</v>
      </c>
    </row>
    <row r="13" spans="1:15">
      <c r="A13" s="1">
        <f t="shared" si="0"/>
        <v>35</v>
      </c>
      <c r="B13" s="3">
        <v>1.1964003549641171</v>
      </c>
      <c r="C13" s="4">
        <v>4.6467412661708118E-2</v>
      </c>
      <c r="D13" s="2">
        <v>0</v>
      </c>
      <c r="E13" s="3">
        <v>2.061565923583796</v>
      </c>
      <c r="F13" s="2">
        <v>11.517107695685121</v>
      </c>
      <c r="G13" s="2">
        <v>16.598060198692465</v>
      </c>
      <c r="H13" s="2">
        <v>17.249198659137591</v>
      </c>
      <c r="I13" s="4">
        <v>0.44669996024915798</v>
      </c>
      <c r="J13" s="3">
        <v>3.004742777162948</v>
      </c>
      <c r="K13" s="3">
        <v>2.7993595273657421</v>
      </c>
      <c r="L13" s="3">
        <v>1.8890549737459981</v>
      </c>
      <c r="M13" s="3">
        <v>0</v>
      </c>
      <c r="N13" s="3">
        <v>2.9418842577516746</v>
      </c>
      <c r="O13" s="3">
        <v>0.31478333867543107</v>
      </c>
    </row>
    <row r="14" spans="1:15">
      <c r="A14" s="1">
        <f t="shared" si="0"/>
        <v>40</v>
      </c>
      <c r="B14" s="3">
        <v>1.5140254439525531</v>
      </c>
      <c r="C14" s="4">
        <v>5.2425676571860744E-2</v>
      </c>
      <c r="D14" s="3">
        <v>1.1105733942427809E-2</v>
      </c>
      <c r="E14" s="3">
        <v>4.1595611482864987</v>
      </c>
      <c r="F14" s="2">
        <v>10.487038149422826</v>
      </c>
      <c r="G14" s="2">
        <v>16.015168012953584</v>
      </c>
      <c r="H14" s="2">
        <v>21.990206369989153</v>
      </c>
      <c r="I14" s="4">
        <v>0.53231400239634874</v>
      </c>
      <c r="J14" s="3">
        <v>3.5982072036116568</v>
      </c>
      <c r="K14" s="3">
        <v>5.1893188708560043</v>
      </c>
      <c r="L14" s="3">
        <v>3.6021052147929478</v>
      </c>
      <c r="M14" s="4">
        <v>5.1079130948921213E-2</v>
      </c>
      <c r="N14" s="3">
        <v>4.5376883345337902</v>
      </c>
      <c r="O14" s="3">
        <v>0.29934990167596137</v>
      </c>
    </row>
    <row r="15" spans="1:15">
      <c r="A15" s="1">
        <f t="shared" si="0"/>
        <v>45</v>
      </c>
      <c r="B15" s="4">
        <v>0.4443307198319208</v>
      </c>
      <c r="C15" s="3">
        <v>2.6404037884508381E-2</v>
      </c>
      <c r="D15" s="2">
        <v>0</v>
      </c>
      <c r="E15" s="3">
        <v>1.4954258689039559</v>
      </c>
      <c r="F15" s="3">
        <v>6.9980118207771334</v>
      </c>
      <c r="G15" s="2">
        <v>12.070506750759613</v>
      </c>
      <c r="H15" s="2">
        <v>11.779876578844323</v>
      </c>
      <c r="I15" s="3">
        <v>0.33383380768932186</v>
      </c>
      <c r="J15" s="3">
        <v>2.0614753334276195</v>
      </c>
      <c r="K15" s="3">
        <v>3.6499910773019133</v>
      </c>
      <c r="L15" s="3">
        <v>1.1223460216952601</v>
      </c>
      <c r="M15" s="3">
        <v>0</v>
      </c>
      <c r="N15" s="3">
        <v>2.9660498218893756</v>
      </c>
      <c r="O15" s="3">
        <v>0.34423756694897056</v>
      </c>
    </row>
    <row r="16" spans="1:15">
      <c r="A16" s="1">
        <f t="shared" si="0"/>
        <v>50</v>
      </c>
      <c r="B16" s="4">
        <v>0.96524995933667201</v>
      </c>
      <c r="C16" s="4">
        <v>5.103868145567389E-2</v>
      </c>
      <c r="D16" s="2">
        <v>0</v>
      </c>
      <c r="E16" s="3">
        <v>2.7555889853788291</v>
      </c>
      <c r="F16" s="2">
        <v>10.057586834264848</v>
      </c>
      <c r="G16" s="2">
        <v>13.241409861314914</v>
      </c>
      <c r="H16" s="2">
        <v>20.300513992963992</v>
      </c>
      <c r="I16" s="4">
        <v>0.53176478565612861</v>
      </c>
      <c r="J16" s="3">
        <v>3.1350865436090705</v>
      </c>
      <c r="K16" s="3">
        <v>9.8311129608636332</v>
      </c>
      <c r="L16" s="3">
        <v>2.2886392419698374</v>
      </c>
      <c r="M16" s="3">
        <v>1.0042315866300411E-2</v>
      </c>
      <c r="N16" s="3">
        <v>4.415779659625132</v>
      </c>
      <c r="O16" s="3">
        <v>0.32828077486527552</v>
      </c>
    </row>
    <row r="17" spans="1:15">
      <c r="A17" s="1">
        <f t="shared" si="0"/>
        <v>55</v>
      </c>
      <c r="B17" s="3">
        <v>3.141742985171013</v>
      </c>
      <c r="C17" s="3">
        <v>0.34425765786070855</v>
      </c>
      <c r="D17" s="3">
        <v>0.36144153827570541</v>
      </c>
      <c r="E17" s="16">
        <v>20.112002373450704</v>
      </c>
      <c r="F17" s="16">
        <v>55.005182871090689</v>
      </c>
      <c r="G17" s="2">
        <v>14.385992764999962</v>
      </c>
      <c r="H17" s="2">
        <v>30.379429171350242</v>
      </c>
      <c r="I17" s="4">
        <v>0.74736452804977505</v>
      </c>
      <c r="J17" s="16">
        <v>16.433087954958442</v>
      </c>
      <c r="K17" s="16">
        <v>33.257101409765959</v>
      </c>
      <c r="L17" s="16">
        <v>28.078323181235863</v>
      </c>
      <c r="M17" s="3">
        <v>0.39989211686762988</v>
      </c>
      <c r="N17" s="2">
        <v>12.07472075410552</v>
      </c>
      <c r="O17" s="3">
        <v>0.61366390386281755</v>
      </c>
    </row>
    <row r="18" spans="1:15">
      <c r="A18" s="1">
        <f t="shared" si="0"/>
        <v>60</v>
      </c>
      <c r="B18" s="3">
        <v>3.8617005085255225</v>
      </c>
      <c r="C18" s="3">
        <v>0.33381369965558205</v>
      </c>
      <c r="D18" s="3">
        <v>0.24999519870369014</v>
      </c>
      <c r="E18" s="2">
        <v>13.743335286120525</v>
      </c>
      <c r="F18" s="2">
        <v>34.21091758132205</v>
      </c>
      <c r="G18" s="2">
        <v>11.270171300305721</v>
      </c>
      <c r="H18" s="2">
        <v>23.646957155207662</v>
      </c>
      <c r="I18" s="3">
        <v>0.53604090428190998</v>
      </c>
      <c r="J18" s="3">
        <v>10.369364712544849</v>
      </c>
      <c r="K18" s="2">
        <v>29.86856862699452</v>
      </c>
      <c r="L18" s="2">
        <v>22.737141407595548</v>
      </c>
      <c r="M18" s="3">
        <v>0.11400112631626977</v>
      </c>
      <c r="N18" s="2">
        <v>12.114099672444457</v>
      </c>
      <c r="O18" s="4">
        <v>0.64640903722303922</v>
      </c>
    </row>
    <row r="19" spans="1:15">
      <c r="A19" s="1">
        <f t="shared" si="0"/>
        <v>65</v>
      </c>
      <c r="B19" s="3">
        <v>2.8456139674332248</v>
      </c>
      <c r="C19" s="3">
        <v>0.2197791151806246</v>
      </c>
      <c r="D19" s="3">
        <v>0.29368574503040551</v>
      </c>
      <c r="E19" s="2">
        <v>10.298004412049481</v>
      </c>
      <c r="F19" s="2">
        <v>16.046284159987657</v>
      </c>
      <c r="G19" s="3">
        <v>6.6989240915611692</v>
      </c>
      <c r="H19" s="2">
        <v>14.477907861424633</v>
      </c>
      <c r="I19" s="3">
        <v>0.28449649321890541</v>
      </c>
      <c r="J19" s="3">
        <v>4.5274066946515514</v>
      </c>
      <c r="K19" s="2">
        <v>18.952698894323085</v>
      </c>
      <c r="L19" s="2">
        <v>15.242871531736013</v>
      </c>
      <c r="M19" s="3">
        <v>0.22048221124650233</v>
      </c>
      <c r="N19" s="3">
        <v>6.1643400212729125</v>
      </c>
      <c r="O19" s="3">
        <v>0.3792993433267195</v>
      </c>
    </row>
    <row r="20" spans="1:15">
      <c r="A20" s="1">
        <f t="shared" si="0"/>
        <v>70</v>
      </c>
      <c r="B20" s="3">
        <v>2.7866797371552634</v>
      </c>
      <c r="C20" s="3">
        <v>0.24176510675679239</v>
      </c>
      <c r="D20" s="3">
        <v>0.16306030489660109</v>
      </c>
      <c r="E20" s="3">
        <v>8.50101724750761</v>
      </c>
      <c r="F20" s="2">
        <v>11.642893439075785</v>
      </c>
      <c r="G20" s="3">
        <v>6.1304389064418237</v>
      </c>
      <c r="H20" s="2">
        <v>15.7534301133906</v>
      </c>
      <c r="I20" s="3">
        <v>0.2333980513803165</v>
      </c>
      <c r="J20" s="3">
        <v>2.9597461339364517</v>
      </c>
      <c r="K20" s="2">
        <v>16.208540225616069</v>
      </c>
      <c r="L20" s="2">
        <v>10.471173156625598</v>
      </c>
      <c r="M20" s="3">
        <v>0.18858564912903455</v>
      </c>
      <c r="N20" s="3">
        <v>5.624486055440685</v>
      </c>
      <c r="O20" s="3">
        <v>0.27492316683849055</v>
      </c>
    </row>
    <row r="21" spans="1:15">
      <c r="A21" s="1">
        <f t="shared" si="0"/>
        <v>75</v>
      </c>
      <c r="B21" s="4">
        <v>0.88561616548436306</v>
      </c>
      <c r="C21" s="3">
        <v>9.4249090705429084E-2</v>
      </c>
      <c r="D21" s="3">
        <v>1.8246388192250246E-2</v>
      </c>
      <c r="E21" s="3">
        <v>3.3924635488267421</v>
      </c>
      <c r="F21" s="3">
        <v>3.4691713130989221</v>
      </c>
      <c r="G21" s="3">
        <v>2.4281241772546527</v>
      </c>
      <c r="H21" s="3">
        <v>7.3606378868160984</v>
      </c>
      <c r="I21" s="4">
        <v>9.3193473699232324E-2</v>
      </c>
      <c r="J21" s="3">
        <v>1.1458082355492007</v>
      </c>
      <c r="K21" s="3">
        <v>6.663437340912556</v>
      </c>
      <c r="L21" s="3">
        <v>3.5587853353969865</v>
      </c>
      <c r="M21" s="4">
        <v>3.6114775580986386E-2</v>
      </c>
      <c r="N21" s="3">
        <v>2.0997376514738497</v>
      </c>
      <c r="O21" s="3">
        <v>9.0341057187028811E-2</v>
      </c>
    </row>
    <row r="22" spans="1:15">
      <c r="A22" s="1">
        <f t="shared" si="0"/>
        <v>80</v>
      </c>
      <c r="B22" s="4">
        <v>0.80758235225683161</v>
      </c>
      <c r="C22" s="3">
        <v>2.6822549616717983E-2</v>
      </c>
      <c r="D22" s="2">
        <v>0</v>
      </c>
      <c r="E22" s="3">
        <v>1.2129494840629189</v>
      </c>
      <c r="F22" s="3">
        <v>1.2779440652352902</v>
      </c>
      <c r="G22" s="3">
        <v>1.3038363133944741</v>
      </c>
      <c r="H22" s="3">
        <v>4.7947844787374745</v>
      </c>
      <c r="I22" s="4">
        <v>5.5137615848042672E-2</v>
      </c>
      <c r="J22" s="4">
        <v>0.3994519639996183</v>
      </c>
      <c r="K22" s="3">
        <v>3.0982694935025439</v>
      </c>
      <c r="L22" s="3">
        <v>1.0507452491472871</v>
      </c>
      <c r="M22" s="3">
        <v>1.7326933238759237E-2</v>
      </c>
      <c r="N22" s="3">
        <v>1.1324410179549553</v>
      </c>
      <c r="O22" s="3">
        <v>1.6714355973625867E-3</v>
      </c>
    </row>
    <row r="23" spans="1:15">
      <c r="A23" s="1">
        <f t="shared" si="0"/>
        <v>85</v>
      </c>
      <c r="B23" s="3">
        <v>1.9769939607814986</v>
      </c>
      <c r="C23" s="3">
        <v>2.9492991195541399E-2</v>
      </c>
      <c r="D23" s="3">
        <v>1.3229348422154915E-2</v>
      </c>
      <c r="E23" s="3">
        <v>2.4003934830765252</v>
      </c>
      <c r="F23" s="3">
        <v>4.4985678347468223</v>
      </c>
      <c r="G23" s="3">
        <v>2.8838218824641566</v>
      </c>
      <c r="H23" s="2">
        <v>11.285262744529348</v>
      </c>
      <c r="I23" s="3">
        <v>0.13351974576910527</v>
      </c>
      <c r="J23" s="4">
        <v>0.8973539532842647</v>
      </c>
      <c r="K23" s="3">
        <v>6.2235641376733986</v>
      </c>
      <c r="L23" s="3">
        <v>3.2307585341708283</v>
      </c>
      <c r="M23" s="4">
        <v>7.2292240873105998E-2</v>
      </c>
      <c r="N23" s="3">
        <v>3.2373198879571583</v>
      </c>
      <c r="O23" s="3">
        <v>0.1551790811328746</v>
      </c>
    </row>
    <row r="24" spans="1:15">
      <c r="A24" s="1">
        <f t="shared" si="0"/>
        <v>90</v>
      </c>
      <c r="B24" s="4">
        <v>0.4840932549823691</v>
      </c>
      <c r="C24" s="3">
        <v>1.1065234289344012E-2</v>
      </c>
      <c r="D24" s="4">
        <v>7.2221698857763569E-2</v>
      </c>
      <c r="E24" s="4">
        <v>0.97126463015516007</v>
      </c>
      <c r="F24" s="4">
        <v>0.65397935598243517</v>
      </c>
      <c r="G24" s="3">
        <v>1.2293786681060301</v>
      </c>
      <c r="H24" s="3">
        <v>5.3417266894913773</v>
      </c>
      <c r="I24" s="4">
        <v>4.7975430173029868E-2</v>
      </c>
      <c r="J24" s="4">
        <v>0.56685792860717243</v>
      </c>
      <c r="K24" s="3">
        <v>4.0716625163134124</v>
      </c>
      <c r="L24" s="4">
        <v>0.87933667097925061</v>
      </c>
      <c r="M24" s="10">
        <v>5.9077005529538764E-3</v>
      </c>
      <c r="N24" s="4">
        <v>0.84950713182351956</v>
      </c>
      <c r="O24" s="3">
        <v>1.3950464175142121E-2</v>
      </c>
    </row>
    <row r="25" spans="1:15">
      <c r="A25" s="1">
        <f t="shared" si="0"/>
        <v>95</v>
      </c>
      <c r="B25" s="3">
        <v>5.1425922530797026</v>
      </c>
      <c r="C25" s="3">
        <v>3.8241238049802291E-2</v>
      </c>
      <c r="D25" s="2">
        <v>0</v>
      </c>
      <c r="E25" s="3">
        <v>4.4635880255520179</v>
      </c>
      <c r="F25" s="3">
        <v>7.0985531102755219</v>
      </c>
      <c r="G25" s="3">
        <v>4.9753263591876573</v>
      </c>
      <c r="H25" s="2">
        <v>22.242398201972581</v>
      </c>
      <c r="I25" s="3">
        <v>0.27336540168699741</v>
      </c>
      <c r="J25" s="3">
        <v>1.6256720120395887</v>
      </c>
      <c r="K25" s="3">
        <v>8.369060985218832</v>
      </c>
      <c r="L25" s="3">
        <v>6.578222561505715</v>
      </c>
      <c r="M25" s="3">
        <v>0.28318637667140423</v>
      </c>
      <c r="N25" s="3">
        <v>5.7633222429927118</v>
      </c>
      <c r="O25" s="3">
        <v>0.28025895030579961</v>
      </c>
    </row>
    <row r="26" spans="1:15">
      <c r="A26" s="1">
        <f t="shared" si="0"/>
        <v>100</v>
      </c>
      <c r="B26" s="3">
        <v>9.1871730572184482</v>
      </c>
      <c r="C26" s="3">
        <v>0.13104407092532938</v>
      </c>
      <c r="D26" s="2">
        <v>0</v>
      </c>
      <c r="E26" s="3">
        <v>9.0095416609954313</v>
      </c>
      <c r="F26" s="2">
        <v>23.986605680619149</v>
      </c>
      <c r="G26" s="2">
        <v>11.996655511908571</v>
      </c>
      <c r="H26" s="2">
        <v>34.19348904049523</v>
      </c>
      <c r="I26" s="3">
        <v>0.49644202579775515</v>
      </c>
      <c r="J26" s="3">
        <v>5.0520096015312355</v>
      </c>
      <c r="K26" s="2">
        <v>21.265453861620266</v>
      </c>
      <c r="L26" s="2">
        <v>15.50531615405265</v>
      </c>
      <c r="M26" s="3">
        <v>0.34911142850079285</v>
      </c>
      <c r="N26" s="2">
        <v>11.064081347389546</v>
      </c>
      <c r="O26" s="3">
        <v>0.75874531430464598</v>
      </c>
    </row>
    <row r="27" spans="1:15">
      <c r="A27" s="1">
        <f t="shared" si="0"/>
        <v>105</v>
      </c>
      <c r="B27" s="3">
        <v>1.3174111282775856</v>
      </c>
      <c r="C27" s="3">
        <v>2.2822137406908818E-2</v>
      </c>
      <c r="D27" s="2">
        <v>0</v>
      </c>
      <c r="E27" s="3">
        <v>2.6141489633437049</v>
      </c>
      <c r="F27" s="3">
        <v>3.7247239868492659</v>
      </c>
      <c r="G27" s="3">
        <v>2.95879412713228</v>
      </c>
      <c r="H27" s="2">
        <v>12.446831477383192</v>
      </c>
      <c r="I27" s="3">
        <v>0.13770951015475527</v>
      </c>
      <c r="J27" s="3">
        <v>1.00807656421005</v>
      </c>
      <c r="K27" s="3">
        <v>4.3047285235967898</v>
      </c>
      <c r="L27" s="3">
        <v>3.8525074542203139</v>
      </c>
      <c r="M27" s="4">
        <v>4.5480412870636304E-2</v>
      </c>
      <c r="N27" s="3">
        <v>2.8027294586609512</v>
      </c>
      <c r="O27" s="3">
        <v>0.1466458273861464</v>
      </c>
    </row>
    <row r="28" spans="1:15">
      <c r="A28" s="1">
        <f t="shared" si="0"/>
        <v>110</v>
      </c>
      <c r="B28" s="3">
        <v>3.9311701119117668</v>
      </c>
      <c r="C28" s="3">
        <v>5.6353367055950454E-2</v>
      </c>
      <c r="D28" s="2">
        <v>0</v>
      </c>
      <c r="E28" s="3">
        <v>5.3832949725759685</v>
      </c>
      <c r="F28" s="2">
        <v>10.323444785611942</v>
      </c>
      <c r="G28" s="3">
        <v>5.8381254770034721</v>
      </c>
      <c r="H28" s="2">
        <v>20.545430836177228</v>
      </c>
      <c r="I28" s="3">
        <v>0.23299131037277501</v>
      </c>
      <c r="J28" s="3">
        <v>3.121291162165194</v>
      </c>
      <c r="K28" s="2">
        <v>13.433251411788129</v>
      </c>
      <c r="L28" s="3">
        <v>3.8862280297981324</v>
      </c>
      <c r="M28" s="3">
        <v>0.37148637019549785</v>
      </c>
      <c r="N28" s="3">
        <v>6.9903028797636519</v>
      </c>
      <c r="O28" s="3">
        <v>0.47594680847717757</v>
      </c>
    </row>
    <row r="29" spans="1:15">
      <c r="A29" s="1">
        <f t="shared" si="0"/>
        <v>115</v>
      </c>
      <c r="B29" s="3">
        <v>4.3685146780906186</v>
      </c>
      <c r="C29" s="4">
        <v>8.8124284254532975E-2</v>
      </c>
      <c r="D29" s="24">
        <v>0.73600875837377822</v>
      </c>
      <c r="E29" s="3">
        <v>3.7381082354542947</v>
      </c>
      <c r="F29" s="2">
        <v>15.030301441932341</v>
      </c>
      <c r="G29" s="3">
        <v>9.4400737839764677</v>
      </c>
      <c r="H29" s="2">
        <v>35.785650736462372</v>
      </c>
      <c r="I29" s="3">
        <v>0.36620183476521528</v>
      </c>
      <c r="J29" s="3">
        <v>3.6834539254210195</v>
      </c>
      <c r="K29" s="2">
        <v>10.457809590063743</v>
      </c>
      <c r="L29" s="3">
        <v>4.1336537181445978</v>
      </c>
      <c r="M29" s="3">
        <v>0.18887266845903669</v>
      </c>
      <c r="N29" s="2">
        <v>11.582081929674432</v>
      </c>
      <c r="O29" s="4">
        <v>0.81742025322286715</v>
      </c>
    </row>
    <row r="30" spans="1:15">
      <c r="A30" s="1">
        <f t="shared" si="0"/>
        <v>120</v>
      </c>
      <c r="B30" s="3">
        <v>8.1446070112702778</v>
      </c>
      <c r="C30" s="2">
        <v>6.3813783758016954E-2</v>
      </c>
      <c r="D30" s="2">
        <v>0</v>
      </c>
      <c r="E30" s="3">
        <v>3.5185557783166295</v>
      </c>
      <c r="F30" s="2">
        <v>15.852456173756707</v>
      </c>
      <c r="G30" s="3">
        <v>7.5327435235754097</v>
      </c>
      <c r="H30" s="2">
        <v>26.843847628086415</v>
      </c>
      <c r="I30" s="3">
        <v>0.35978526485817003</v>
      </c>
      <c r="J30" s="3">
        <v>2.7930951317861443</v>
      </c>
      <c r="K30" s="3">
        <v>8.5852327942191593</v>
      </c>
      <c r="L30" s="3">
        <v>3.1117686578468176</v>
      </c>
      <c r="M30" s="3">
        <v>0.18315151119908077</v>
      </c>
      <c r="N30" s="2">
        <v>15.419950094138645</v>
      </c>
      <c r="O30" s="3">
        <v>0.58992473157873138</v>
      </c>
    </row>
    <row r="31" spans="1:15">
      <c r="A31" s="1">
        <f t="shared" si="0"/>
        <v>125</v>
      </c>
      <c r="B31" s="3">
        <v>8.9194356904533887</v>
      </c>
      <c r="C31" s="4">
        <v>7.856859288595805E-2</v>
      </c>
      <c r="D31" s="2">
        <v>0</v>
      </c>
      <c r="E31" s="3">
        <v>5.6606079368801714</v>
      </c>
      <c r="F31" s="2">
        <v>15.248714267601418</v>
      </c>
      <c r="G31" s="3">
        <v>8.4490445820459552</v>
      </c>
      <c r="H31" s="2">
        <v>32.218529413616331</v>
      </c>
      <c r="I31" s="3">
        <v>0.30501593538472349</v>
      </c>
      <c r="J31" s="3">
        <v>3.2674008915681347</v>
      </c>
      <c r="K31" s="3">
        <v>9.0567154556131335</v>
      </c>
      <c r="L31" s="3">
        <v>3.7794009414903256</v>
      </c>
      <c r="M31" s="4">
        <v>5.5146952882064233E-2</v>
      </c>
      <c r="N31" s="2">
        <v>13.542296104424468</v>
      </c>
      <c r="O31" s="4">
        <v>0.76653730307015744</v>
      </c>
    </row>
    <row r="32" spans="1:15">
      <c r="A32" s="1">
        <f t="shared" si="0"/>
        <v>130</v>
      </c>
      <c r="B32" s="16">
        <v>43.844167811488362</v>
      </c>
      <c r="C32" s="17">
        <v>0.9156711970911976</v>
      </c>
      <c r="D32" s="2">
        <v>0</v>
      </c>
      <c r="E32" s="3">
        <v>3.9910676831047254</v>
      </c>
      <c r="F32" s="2">
        <v>50.681880319284936</v>
      </c>
      <c r="G32" s="16">
        <v>20.961797819734034</v>
      </c>
      <c r="H32" s="2">
        <v>20.407567452844908</v>
      </c>
      <c r="I32" s="3">
        <v>0.67432673161638113</v>
      </c>
      <c r="J32" s="2">
        <v>11.316968763776337</v>
      </c>
      <c r="K32" s="3">
        <v>6.7896583575409055</v>
      </c>
      <c r="L32" s="3">
        <v>4.9746018266543226</v>
      </c>
      <c r="M32" s="3">
        <v>0</v>
      </c>
      <c r="N32" s="16">
        <v>32.058846692999815</v>
      </c>
      <c r="O32" s="17">
        <v>2.262212791823734</v>
      </c>
    </row>
    <row r="33" spans="1:29">
      <c r="A33" s="1">
        <f t="shared" si="0"/>
        <v>135</v>
      </c>
      <c r="B33" s="2">
        <v>14.074031283767061</v>
      </c>
      <c r="C33" s="3">
        <v>0.10522290830976271</v>
      </c>
      <c r="D33" s="2">
        <v>0</v>
      </c>
      <c r="E33" s="3">
        <v>3.980886413818908</v>
      </c>
      <c r="F33" s="2">
        <v>15.265766157388351</v>
      </c>
      <c r="G33" s="3">
        <v>6.1117983830460707</v>
      </c>
      <c r="H33" s="2">
        <v>23.349369884575403</v>
      </c>
      <c r="I33" s="3">
        <v>0.32775685081848877</v>
      </c>
      <c r="J33" s="3">
        <v>2.807753776239422</v>
      </c>
      <c r="K33" s="3">
        <v>5.2589611012438997</v>
      </c>
      <c r="L33" s="3">
        <v>2.8429784124209077</v>
      </c>
      <c r="M33" s="3">
        <v>0.16548011423840206</v>
      </c>
      <c r="N33" s="2">
        <v>15.750119086401915</v>
      </c>
      <c r="O33" s="4">
        <v>0.6659537892475621</v>
      </c>
    </row>
    <row r="34" spans="1:29">
      <c r="A34" s="1">
        <f t="shared" si="0"/>
        <v>140</v>
      </c>
      <c r="B34" s="3">
        <v>2.9084025531971585</v>
      </c>
      <c r="C34" s="3">
        <v>3.1341411411146346E-2</v>
      </c>
      <c r="D34" s="2">
        <v>0</v>
      </c>
      <c r="E34" s="3">
        <v>2.2875060395515665</v>
      </c>
      <c r="F34" s="3">
        <v>7.1991356827112973</v>
      </c>
      <c r="G34" s="3">
        <v>4.1575741551037702</v>
      </c>
      <c r="H34" s="2">
        <v>18.103356066779039</v>
      </c>
      <c r="I34" s="3">
        <v>0.25539048199019188</v>
      </c>
      <c r="J34" s="3">
        <v>1.5135642751327543</v>
      </c>
      <c r="K34" s="3">
        <v>4.7279958793530055</v>
      </c>
      <c r="L34" s="3">
        <v>1.6549529798293408</v>
      </c>
      <c r="M34" s="3">
        <v>0.12236982271748663</v>
      </c>
      <c r="N34" s="3">
        <v>7.3191714557780188</v>
      </c>
      <c r="O34" s="3">
        <v>0.32120332099036364</v>
      </c>
    </row>
    <row r="35" spans="1:29">
      <c r="A35" s="1">
        <f t="shared" si="0"/>
        <v>145</v>
      </c>
      <c r="B35" s="3">
        <v>2.7201699754008257</v>
      </c>
      <c r="C35" s="3">
        <v>2.5956110446557375E-2</v>
      </c>
      <c r="D35" s="4">
        <v>3.2612333955092708E-3</v>
      </c>
      <c r="E35" s="3">
        <v>1.8054505439329736</v>
      </c>
      <c r="F35" s="3">
        <v>5.2443752376630881</v>
      </c>
      <c r="G35" s="3">
        <v>3.4213913359304784</v>
      </c>
      <c r="H35" s="2">
        <v>17.426096543965649</v>
      </c>
      <c r="I35" s="3">
        <v>0.14251829911234778</v>
      </c>
      <c r="J35" s="4">
        <v>0.99038035858440032</v>
      </c>
      <c r="K35" s="3">
        <v>3.5751020936440647</v>
      </c>
      <c r="L35" s="3">
        <v>1.3136634102179245</v>
      </c>
      <c r="M35" s="4">
        <v>8.5598734103571453E-2</v>
      </c>
      <c r="N35" s="3">
        <v>3.8150394358218467</v>
      </c>
      <c r="O35" s="3">
        <v>0.2308290935823395</v>
      </c>
    </row>
    <row r="36" spans="1:29">
      <c r="A36" s="1">
        <f t="shared" si="0"/>
        <v>150</v>
      </c>
      <c r="B36" s="4">
        <v>0.78881958198303259</v>
      </c>
      <c r="C36" s="3">
        <v>1.4760701251596741E-2</v>
      </c>
      <c r="D36" s="4">
        <v>4.9052428823155927E-3</v>
      </c>
      <c r="E36" s="3">
        <v>1.2810118541501918</v>
      </c>
      <c r="F36" s="3">
        <v>3.6665208541115137</v>
      </c>
      <c r="G36" s="3">
        <v>2.7505657541420145</v>
      </c>
      <c r="H36" s="3">
        <v>6.8945660245334723</v>
      </c>
      <c r="I36" s="3">
        <v>0.16165254118504666</v>
      </c>
      <c r="J36" s="4">
        <v>0.60449637011347368</v>
      </c>
      <c r="K36" s="3">
        <v>1.5526516349730028</v>
      </c>
      <c r="L36" s="4">
        <v>0.72925824691244756</v>
      </c>
      <c r="M36" s="10">
        <v>3.8407962211358584E-3</v>
      </c>
      <c r="N36" s="3">
        <v>1.4944518103465896</v>
      </c>
      <c r="O36" s="3">
        <v>0.1547582345255592</v>
      </c>
    </row>
    <row r="37" spans="1:29">
      <c r="A37" s="1">
        <f t="shared" si="0"/>
        <v>155</v>
      </c>
      <c r="B37" s="4">
        <v>0.77236462299564979</v>
      </c>
      <c r="C37" s="3">
        <v>1.4836281483059202E-2</v>
      </c>
      <c r="D37" s="4">
        <v>5.4835371174932541E-2</v>
      </c>
      <c r="E37" s="3">
        <v>3.3853447971617388</v>
      </c>
      <c r="F37" s="3">
        <v>8.7575485411844394</v>
      </c>
      <c r="G37" s="3">
        <v>7.5172172839420961</v>
      </c>
      <c r="H37" s="3">
        <v>9.7127879532272363</v>
      </c>
      <c r="I37" s="4">
        <v>0.51734768382323404</v>
      </c>
      <c r="J37" s="3">
        <v>1.6707777208809282</v>
      </c>
      <c r="K37" s="3">
        <v>1.0639912930911832</v>
      </c>
      <c r="L37" s="2">
        <v>2.0902246219480225</v>
      </c>
      <c r="M37" s="3">
        <v>0.10378355300016187</v>
      </c>
      <c r="N37" s="4">
        <v>0.8796678962286657</v>
      </c>
      <c r="O37" s="3">
        <v>0.34687813870314588</v>
      </c>
    </row>
    <row r="38" spans="1:29">
      <c r="A38" s="1">
        <f t="shared" si="0"/>
        <v>160</v>
      </c>
      <c r="B38" s="3">
        <v>2.2826701541080836</v>
      </c>
      <c r="C38" s="4">
        <v>4.3769004337856549E-2</v>
      </c>
      <c r="D38" s="3">
        <v>0.11623231889752943</v>
      </c>
      <c r="E38" s="3">
        <v>2.0963308649319852</v>
      </c>
      <c r="F38" s="2">
        <v>33.411813875356657</v>
      </c>
      <c r="G38" s="3">
        <v>7.6381003000916472</v>
      </c>
      <c r="H38" s="2">
        <v>30.508836457228568</v>
      </c>
      <c r="I38" s="4">
        <v>0.75197252072653109</v>
      </c>
      <c r="J38" s="3">
        <v>2.4546463271343826</v>
      </c>
      <c r="K38" s="3">
        <v>2.807363171821736</v>
      </c>
      <c r="L38" s="3">
        <v>2.0298042391754882</v>
      </c>
      <c r="M38" s="3">
        <v>0.37541738280114501</v>
      </c>
      <c r="N38" s="3">
        <v>4.0123557888611785</v>
      </c>
      <c r="O38" s="3">
        <v>0.40840877308279766</v>
      </c>
    </row>
    <row r="39" spans="1:29">
      <c r="A39" s="1">
        <f t="shared" si="0"/>
        <v>165</v>
      </c>
      <c r="B39" s="3">
        <v>1.4951786735958956</v>
      </c>
      <c r="C39" s="3">
        <v>3.8252465956118413E-2</v>
      </c>
      <c r="D39" s="4">
        <v>4.8231096909457122E-2</v>
      </c>
      <c r="E39" s="3">
        <v>1.8908245635965091</v>
      </c>
      <c r="F39" s="2">
        <v>22.253827847327155</v>
      </c>
      <c r="G39" s="3">
        <v>5.6359282337296932</v>
      </c>
      <c r="H39" s="2">
        <v>47.060727655094418</v>
      </c>
      <c r="I39" s="24">
        <v>0.88231957573069075</v>
      </c>
      <c r="J39" s="3">
        <v>2.4729985392017624</v>
      </c>
      <c r="K39" s="3">
        <v>2.5954970482704227</v>
      </c>
      <c r="L39" s="3">
        <v>3.6554455094632496</v>
      </c>
      <c r="M39" s="3">
        <v>0.14381800325496757</v>
      </c>
      <c r="N39" s="3">
        <v>2.8652811180392854</v>
      </c>
      <c r="O39" s="3">
        <v>0.29029367600444905</v>
      </c>
    </row>
    <row r="40" spans="1:29">
      <c r="A40" s="1">
        <f t="shared" si="0"/>
        <v>170</v>
      </c>
      <c r="B40" s="3">
        <v>1.2109965836505709</v>
      </c>
      <c r="C40" s="3">
        <v>2.9239808564883025E-2</v>
      </c>
      <c r="D40" s="2">
        <v>0</v>
      </c>
      <c r="E40" s="3">
        <v>1.7845227804385357</v>
      </c>
      <c r="F40" s="2">
        <v>27.735241578764999</v>
      </c>
      <c r="G40" s="3">
        <v>5.8491753705087106</v>
      </c>
      <c r="H40" s="16">
        <v>41.101721184710271</v>
      </c>
      <c r="I40" s="3">
        <v>0.66822854815707189</v>
      </c>
      <c r="J40" s="3">
        <v>2.7633804579052099</v>
      </c>
      <c r="K40" s="2">
        <v>11.277862762610525</v>
      </c>
      <c r="L40" s="3">
        <v>2.9236141227937122</v>
      </c>
      <c r="M40" s="16">
        <v>12.215350011930413</v>
      </c>
      <c r="N40" s="3">
        <v>2.047899454288109</v>
      </c>
      <c r="O40" s="3">
        <v>0.14456438827009441</v>
      </c>
    </row>
    <row r="41" spans="1:29">
      <c r="A41" s="1">
        <f t="shared" si="0"/>
        <v>175</v>
      </c>
      <c r="B41" s="3">
        <v>0.42510843414159255</v>
      </c>
      <c r="C41" s="3">
        <v>3.4313787207489982E-2</v>
      </c>
      <c r="D41" s="2">
        <v>0</v>
      </c>
      <c r="E41" s="3">
        <v>1.3949195591684103</v>
      </c>
      <c r="F41" s="3">
        <v>9.915499254330296</v>
      </c>
      <c r="G41" s="3">
        <v>4.4477229322717617</v>
      </c>
      <c r="H41" s="2">
        <v>27.324123847836308</v>
      </c>
      <c r="I41" s="3">
        <v>0.41884462390068883</v>
      </c>
      <c r="J41" s="3">
        <v>1.6294452524071885</v>
      </c>
      <c r="K41" s="3">
        <v>1.24099317099828</v>
      </c>
      <c r="L41" s="3">
        <v>1.5524997181968543</v>
      </c>
      <c r="M41" s="3">
        <v>0.5584685128570811</v>
      </c>
      <c r="N41" s="3">
        <v>1.1112015942487261</v>
      </c>
      <c r="O41" s="3">
        <v>0.12171695685331968</v>
      </c>
    </row>
    <row r="42" spans="1:29">
      <c r="A42" s="1">
        <f t="shared" si="0"/>
        <v>180</v>
      </c>
      <c r="B42" s="3">
        <v>0.33613609610534462</v>
      </c>
      <c r="C42" s="3">
        <v>2.4858551049333114E-2</v>
      </c>
      <c r="D42" s="2">
        <v>0</v>
      </c>
      <c r="E42" s="3">
        <v>1.4899709605907143</v>
      </c>
      <c r="F42" s="3">
        <v>8.766417666211197</v>
      </c>
      <c r="G42" s="3">
        <v>4.864601938479276</v>
      </c>
      <c r="H42" s="2">
        <v>28.501299442204164</v>
      </c>
      <c r="I42" s="3">
        <v>0.39170488694720651</v>
      </c>
      <c r="J42" s="3">
        <v>1.7661148421927564</v>
      </c>
      <c r="K42" s="3">
        <v>2.345443058868947</v>
      </c>
      <c r="L42" s="3">
        <v>1.3381041020616677</v>
      </c>
      <c r="M42" s="3">
        <v>0.16817468838608185</v>
      </c>
      <c r="N42" s="4">
        <v>0.93713863448597068</v>
      </c>
      <c r="O42" s="3">
        <v>9.9455084488219964E-2</v>
      </c>
    </row>
    <row r="43" spans="1:29">
      <c r="A43" s="1">
        <f t="shared" si="0"/>
        <v>185</v>
      </c>
      <c r="B43" s="1" t="s">
        <v>15</v>
      </c>
      <c r="C43" s="1" t="s">
        <v>15</v>
      </c>
      <c r="D43" s="1" t="s">
        <v>15</v>
      </c>
      <c r="E43" s="1" t="s">
        <v>15</v>
      </c>
      <c r="F43" s="1" t="s">
        <v>15</v>
      </c>
      <c r="G43" s="1" t="s">
        <v>15</v>
      </c>
      <c r="H43" s="1" t="s">
        <v>15</v>
      </c>
      <c r="I43" s="1" t="s">
        <v>15</v>
      </c>
      <c r="J43" s="1" t="s">
        <v>15</v>
      </c>
      <c r="K43" s="1" t="s">
        <v>15</v>
      </c>
      <c r="L43" s="1" t="s">
        <v>15</v>
      </c>
      <c r="M43" s="1" t="s">
        <v>15</v>
      </c>
      <c r="N43" s="1" t="s">
        <v>15</v>
      </c>
      <c r="O43" s="1" t="s">
        <v>15</v>
      </c>
    </row>
    <row r="44" spans="1:29">
      <c r="A44" s="1">
        <f t="shared" si="0"/>
        <v>190</v>
      </c>
      <c r="B44" s="1" t="s">
        <v>15</v>
      </c>
      <c r="C44" s="1" t="s">
        <v>15</v>
      </c>
      <c r="D44" s="1" t="s">
        <v>15</v>
      </c>
      <c r="E44" s="1" t="s">
        <v>15</v>
      </c>
      <c r="F44" s="1" t="s">
        <v>15</v>
      </c>
      <c r="G44" s="1" t="s">
        <v>15</v>
      </c>
      <c r="H44" s="1" t="s">
        <v>15</v>
      </c>
      <c r="I44" s="1" t="s">
        <v>15</v>
      </c>
      <c r="J44" s="1" t="s">
        <v>15</v>
      </c>
      <c r="K44" s="1" t="s">
        <v>15</v>
      </c>
      <c r="L44" s="1" t="s">
        <v>15</v>
      </c>
      <c r="M44" s="1" t="s">
        <v>15</v>
      </c>
      <c r="N44" s="1" t="s">
        <v>15</v>
      </c>
      <c r="O44" s="1" t="s">
        <v>15</v>
      </c>
    </row>
    <row r="45" spans="1:29">
      <c r="A45" s="1">
        <f t="shared" si="0"/>
        <v>195</v>
      </c>
      <c r="B45" s="1" t="s">
        <v>15</v>
      </c>
      <c r="C45" s="1" t="s">
        <v>15</v>
      </c>
      <c r="D45" s="1" t="s">
        <v>15</v>
      </c>
      <c r="E45" s="1" t="s">
        <v>15</v>
      </c>
      <c r="F45" s="1" t="s">
        <v>15</v>
      </c>
      <c r="G45" s="1" t="s">
        <v>15</v>
      </c>
      <c r="H45" s="1" t="s">
        <v>15</v>
      </c>
      <c r="I45" s="1" t="s">
        <v>15</v>
      </c>
      <c r="J45" s="1" t="s">
        <v>15</v>
      </c>
      <c r="K45" s="1" t="s">
        <v>15</v>
      </c>
      <c r="L45" s="1" t="s">
        <v>15</v>
      </c>
      <c r="M45" s="1" t="s">
        <v>15</v>
      </c>
      <c r="N45" s="1" t="s">
        <v>15</v>
      </c>
      <c r="O45" s="1" t="s">
        <v>15</v>
      </c>
    </row>
    <row r="46" spans="1:29">
      <c r="A46" s="1">
        <f t="shared" si="0"/>
        <v>200</v>
      </c>
      <c r="B46" s="1" t="s">
        <v>15</v>
      </c>
      <c r="C46" s="1" t="s">
        <v>15</v>
      </c>
      <c r="D46" s="1" t="s">
        <v>15</v>
      </c>
      <c r="E46" s="1" t="s">
        <v>15</v>
      </c>
      <c r="F46" s="1" t="s">
        <v>15</v>
      </c>
      <c r="G46" s="1" t="s">
        <v>15</v>
      </c>
      <c r="H46" s="1" t="s">
        <v>15</v>
      </c>
      <c r="I46" s="1" t="s">
        <v>15</v>
      </c>
      <c r="J46" s="1" t="s">
        <v>15</v>
      </c>
      <c r="K46" s="1" t="s">
        <v>15</v>
      </c>
      <c r="L46" s="1" t="s">
        <v>15</v>
      </c>
      <c r="M46" s="1" t="s">
        <v>15</v>
      </c>
      <c r="N46" s="1" t="s">
        <v>15</v>
      </c>
      <c r="O46" s="1" t="s">
        <v>15</v>
      </c>
    </row>
    <row r="47" spans="1:29">
      <c r="A47" s="12" t="s">
        <v>16</v>
      </c>
      <c r="B47" s="32">
        <f>MIN(B7:B42)</f>
        <v>6.5191574256206183E-2</v>
      </c>
      <c r="C47" s="32">
        <f t="shared" ref="C47:O47" si="1">MIN(C7:C42)</f>
        <v>1.1065234289344012E-2</v>
      </c>
      <c r="D47" s="32">
        <f t="shared" si="1"/>
        <v>0</v>
      </c>
      <c r="E47" s="32">
        <f t="shared" si="1"/>
        <v>0.97126463015516007</v>
      </c>
      <c r="F47" s="32">
        <f t="shared" si="1"/>
        <v>0.65397935598243517</v>
      </c>
      <c r="G47" s="32">
        <f t="shared" si="1"/>
        <v>1.2293786681060301</v>
      </c>
      <c r="H47" s="32">
        <f t="shared" si="1"/>
        <v>4.7947844787374745</v>
      </c>
      <c r="I47" s="32">
        <f t="shared" si="1"/>
        <v>4.7975430173029868E-2</v>
      </c>
      <c r="J47" s="32">
        <f t="shared" si="1"/>
        <v>0.3994519639996183</v>
      </c>
      <c r="K47" s="32">
        <f t="shared" si="1"/>
        <v>1.0639912930911832</v>
      </c>
      <c r="L47" s="32">
        <f t="shared" si="1"/>
        <v>0.72925824691244756</v>
      </c>
      <c r="M47" s="32">
        <f t="shared" si="1"/>
        <v>0</v>
      </c>
      <c r="N47" s="32">
        <f t="shared" si="1"/>
        <v>0.64143655166566205</v>
      </c>
      <c r="O47" s="32">
        <f t="shared" si="1"/>
        <v>1.6714355973625867E-3</v>
      </c>
    </row>
    <row r="48" spans="1:29">
      <c r="A48" s="12" t="s">
        <v>17</v>
      </c>
      <c r="B48" s="32">
        <f>MAX(B7:B42)</f>
        <v>43.844167811488362</v>
      </c>
      <c r="C48" s="32">
        <f t="shared" ref="C48:O48" si="2">MAX(C7:C42)</f>
        <v>0.9156711970911976</v>
      </c>
      <c r="D48" s="32">
        <f t="shared" si="2"/>
        <v>0.73600875837377822</v>
      </c>
      <c r="E48" s="32">
        <f t="shared" si="2"/>
        <v>20.112002373450704</v>
      </c>
      <c r="F48" s="32">
        <f t="shared" si="2"/>
        <v>55.005182871090689</v>
      </c>
      <c r="G48" s="32">
        <f t="shared" si="2"/>
        <v>20.961797819734034</v>
      </c>
      <c r="H48" s="32">
        <f t="shared" si="2"/>
        <v>47.060727655094418</v>
      </c>
      <c r="I48" s="32">
        <f t="shared" si="2"/>
        <v>0.88231957573069075</v>
      </c>
      <c r="J48" s="32">
        <f t="shared" si="2"/>
        <v>16.433087954958442</v>
      </c>
      <c r="K48" s="32">
        <f t="shared" si="2"/>
        <v>33.257101409765959</v>
      </c>
      <c r="L48" s="32">
        <f t="shared" si="2"/>
        <v>28.078323181235863</v>
      </c>
      <c r="M48" s="32">
        <f t="shared" si="2"/>
        <v>12.215350011930413</v>
      </c>
      <c r="N48" s="32">
        <f t="shared" si="2"/>
        <v>32.058846692999815</v>
      </c>
      <c r="O48" s="32">
        <f t="shared" si="2"/>
        <v>2.262212791823734</v>
      </c>
      <c r="AC48" s="4">
        <f>MAX(B7:O42,B51:O85,B95:O134)</f>
        <v>602.7740374012709</v>
      </c>
    </row>
    <row r="49" spans="1:15">
      <c r="A49" s="1" t="s">
        <v>23</v>
      </c>
    </row>
    <row r="50" spans="1:15">
      <c r="A50" s="1" t="s">
        <v>0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  <c r="H50" s="1" t="s">
        <v>7</v>
      </c>
      <c r="I50" s="1" t="s">
        <v>8</v>
      </c>
      <c r="J50" s="1" t="s">
        <v>9</v>
      </c>
      <c r="K50" s="1" t="s">
        <v>10</v>
      </c>
      <c r="L50" s="1" t="s">
        <v>11</v>
      </c>
      <c r="M50" s="1" t="s">
        <v>12</v>
      </c>
      <c r="N50" s="1" t="s">
        <v>13</v>
      </c>
      <c r="O50" s="1" t="s">
        <v>14</v>
      </c>
    </row>
    <row r="51" spans="1:15">
      <c r="A51" s="1">
        <v>5</v>
      </c>
      <c r="B51" s="3">
        <v>4.9431355704045341</v>
      </c>
      <c r="C51" s="17">
        <v>0.7715531530464359</v>
      </c>
      <c r="D51" s="3">
        <v>0.23751100089059751</v>
      </c>
      <c r="E51" s="16">
        <v>73.824682203098661</v>
      </c>
      <c r="F51" s="2">
        <v>58.961652699725683</v>
      </c>
      <c r="G51" s="16">
        <v>46.569857138889553</v>
      </c>
      <c r="H51" s="16">
        <v>73.253434256877966</v>
      </c>
      <c r="I51" s="17">
        <v>2.2209005849156838</v>
      </c>
      <c r="J51" s="16">
        <v>29.308417637813672</v>
      </c>
      <c r="K51" s="16">
        <v>415.64766156889215</v>
      </c>
      <c r="L51" s="16">
        <v>214.93719398564707</v>
      </c>
      <c r="M51" s="17">
        <v>3.2697579646731061</v>
      </c>
      <c r="N51" s="2">
        <v>18.918422356844427</v>
      </c>
      <c r="O51" s="3">
        <v>1.348175964142373</v>
      </c>
    </row>
    <row r="52" spans="1:15">
      <c r="A52" s="1">
        <f t="shared" ref="A52:A90" si="3">A51+5</f>
        <v>10</v>
      </c>
      <c r="B52" s="3">
        <v>0.23429044835247947</v>
      </c>
      <c r="C52" s="4">
        <v>5.2948748262095939E-2</v>
      </c>
      <c r="D52" s="2">
        <v>0</v>
      </c>
      <c r="E52" s="3">
        <v>4.8151148571621123</v>
      </c>
      <c r="F52" s="3">
        <v>5.156449774900385</v>
      </c>
      <c r="G52" s="3">
        <v>7.7803577685425855</v>
      </c>
      <c r="H52" s="2">
        <v>14.877941123053349</v>
      </c>
      <c r="I52" s="3">
        <v>0.24827365217232045</v>
      </c>
      <c r="J52" s="3">
        <v>2.2020765435763687</v>
      </c>
      <c r="K52" s="2">
        <v>25.673571056495021</v>
      </c>
      <c r="L52" s="2">
        <v>22.231498751316433</v>
      </c>
      <c r="M52" s="4">
        <v>0.57240653652959261</v>
      </c>
      <c r="N52" s="3">
        <v>1.5642005807294095</v>
      </c>
      <c r="O52" s="3">
        <v>0.16095236011178088</v>
      </c>
    </row>
    <row r="53" spans="1:15">
      <c r="A53" s="1">
        <f t="shared" si="3"/>
        <v>15</v>
      </c>
      <c r="B53" s="3">
        <v>0.11362534230806062</v>
      </c>
      <c r="C53" s="3">
        <v>3.0031566688609866E-2</v>
      </c>
      <c r="D53" s="2">
        <v>0</v>
      </c>
      <c r="E53" s="3">
        <v>1.8368231614182857</v>
      </c>
      <c r="F53" s="3">
        <v>2.2350421143035017</v>
      </c>
      <c r="G53" s="3">
        <v>4.3009416484317393</v>
      </c>
      <c r="H53" s="3">
        <v>6.6323374977716041</v>
      </c>
      <c r="I53" s="3">
        <v>0.11165159995843885</v>
      </c>
      <c r="J53" s="4">
        <v>0.99043655756545723</v>
      </c>
      <c r="K53" s="2">
        <v>12.267470398686124</v>
      </c>
      <c r="L53" s="3">
        <v>4.7564216235693282</v>
      </c>
      <c r="M53" s="3">
        <v>1.1200457705142541</v>
      </c>
      <c r="N53" s="3">
        <v>0.60650233248297103</v>
      </c>
      <c r="O53" s="3">
        <v>0.10013092709625221</v>
      </c>
    </row>
    <row r="54" spans="1:15">
      <c r="A54" s="1">
        <f t="shared" si="3"/>
        <v>20</v>
      </c>
      <c r="B54" s="3">
        <v>0.10432568333267445</v>
      </c>
      <c r="C54" s="3">
        <v>4.0657665109463441E-2</v>
      </c>
      <c r="D54" s="2">
        <v>0</v>
      </c>
      <c r="E54" s="3">
        <v>1.3650056512993849</v>
      </c>
      <c r="F54" s="3">
        <v>2.4139252150768393</v>
      </c>
      <c r="G54" s="3">
        <v>3.3860642205702072</v>
      </c>
      <c r="H54" s="3">
        <v>6.4547000091999553</v>
      </c>
      <c r="I54" s="3">
        <v>0.1313015840886359</v>
      </c>
      <c r="J54" s="4">
        <v>0.80006542683952242</v>
      </c>
      <c r="K54" s="3">
        <v>6.2296927945797744</v>
      </c>
      <c r="L54" s="3">
        <v>2.9631409923403611</v>
      </c>
      <c r="M54" s="4">
        <v>0.6869555023776196</v>
      </c>
      <c r="N54" s="4">
        <v>0.75258061913038055</v>
      </c>
      <c r="O54" s="3">
        <v>8.9584990358296077E-2</v>
      </c>
    </row>
    <row r="55" spans="1:15">
      <c r="A55" s="1">
        <f t="shared" si="3"/>
        <v>25</v>
      </c>
      <c r="B55" s="3">
        <v>1.0788528801713695</v>
      </c>
      <c r="C55" s="2">
        <v>6.4335466449325321E-2</v>
      </c>
      <c r="D55" s="2">
        <v>0</v>
      </c>
      <c r="E55" s="3">
        <v>3.6361913750826278</v>
      </c>
      <c r="F55" s="2">
        <v>13.838091202107641</v>
      </c>
      <c r="G55" s="3">
        <v>9.5957263951676151</v>
      </c>
      <c r="H55" s="2">
        <v>11.64366628260478</v>
      </c>
      <c r="I55" s="3">
        <v>0.32024939188140844</v>
      </c>
      <c r="J55" s="3">
        <v>3.6503163819050011</v>
      </c>
      <c r="K55" s="3">
        <v>9.8070567682816154</v>
      </c>
      <c r="L55" s="3">
        <v>7.2234234197343046</v>
      </c>
      <c r="M55" s="3">
        <v>1.0837912962536649</v>
      </c>
      <c r="N55" s="3">
        <v>2.6132773725272189</v>
      </c>
      <c r="O55" s="3">
        <v>0.22427278965819486</v>
      </c>
    </row>
    <row r="56" spans="1:15">
      <c r="A56" s="1">
        <f t="shared" si="3"/>
        <v>30</v>
      </c>
      <c r="B56" s="3">
        <v>1.3745319744667621</v>
      </c>
      <c r="C56" s="4">
        <v>7.3741345503504765E-2</v>
      </c>
      <c r="D56" s="2">
        <v>0</v>
      </c>
      <c r="E56" s="3">
        <v>2.4455636617826899</v>
      </c>
      <c r="F56" s="2">
        <v>12.027222661812129</v>
      </c>
      <c r="G56" s="2">
        <v>12.946257712437307</v>
      </c>
      <c r="H56" s="2">
        <v>18.91286295336306</v>
      </c>
      <c r="I56" s="3">
        <v>0.38939077889649559</v>
      </c>
      <c r="J56" s="3">
        <v>3.3443760850104454</v>
      </c>
      <c r="K56" s="3">
        <v>7.5534042344624499</v>
      </c>
      <c r="L56" s="3">
        <v>5.805513063992251</v>
      </c>
      <c r="M56" s="3">
        <v>0.46222370228521065</v>
      </c>
      <c r="N56" s="3">
        <v>3.2088583183044816</v>
      </c>
      <c r="O56" s="3">
        <v>0.19894054456296181</v>
      </c>
    </row>
    <row r="57" spans="1:15">
      <c r="A57" s="1">
        <f t="shared" si="3"/>
        <v>35</v>
      </c>
      <c r="B57" s="3">
        <v>1.3732513687584653</v>
      </c>
      <c r="C57" s="2">
        <v>5.4682863150109284E-2</v>
      </c>
      <c r="D57" s="2">
        <v>0</v>
      </c>
      <c r="E57" s="3">
        <v>2.4209363002755242</v>
      </c>
      <c r="F57" s="2">
        <v>11.993140502873521</v>
      </c>
      <c r="G57" s="2">
        <v>19.743464399650257</v>
      </c>
      <c r="H57" s="2">
        <v>17.034868698803194</v>
      </c>
      <c r="I57" s="3">
        <v>0.52718127454709407</v>
      </c>
      <c r="J57" s="3">
        <v>3.3967790859377076</v>
      </c>
      <c r="K57" s="3">
        <v>2.7933447899811612</v>
      </c>
      <c r="L57" s="3">
        <v>1.8041301092935347</v>
      </c>
      <c r="M57" s="3">
        <v>0.3018087832209374</v>
      </c>
      <c r="N57" s="3">
        <v>2.4495080791635506</v>
      </c>
      <c r="O57" s="3">
        <v>0.22990435866390518</v>
      </c>
    </row>
    <row r="58" spans="1:15">
      <c r="A58" s="1">
        <f t="shared" si="3"/>
        <v>40</v>
      </c>
      <c r="B58" s="3">
        <v>0.68998803021467792</v>
      </c>
      <c r="C58" s="2">
        <v>5.4655468622657292E-2</v>
      </c>
      <c r="D58" s="2">
        <v>0</v>
      </c>
      <c r="E58" s="3">
        <v>2.1743504648699701</v>
      </c>
      <c r="F58" s="2">
        <v>11.661670484670015</v>
      </c>
      <c r="G58" s="2">
        <v>18.93073521047409</v>
      </c>
      <c r="H58" s="2">
        <v>16.676084816607435</v>
      </c>
      <c r="I58" s="3">
        <v>0.43471588850870418</v>
      </c>
      <c r="J58" s="3">
        <v>3.2773245960055215</v>
      </c>
      <c r="K58" s="3">
        <v>3.3456557746651483</v>
      </c>
      <c r="L58" s="3">
        <v>1.5535462427608584</v>
      </c>
      <c r="M58" s="3">
        <v>0.54123290896454268</v>
      </c>
      <c r="N58" s="3">
        <v>2.1819195662071253</v>
      </c>
      <c r="O58" s="3">
        <v>0.13029825509220402</v>
      </c>
    </row>
    <row r="59" spans="1:15">
      <c r="A59" s="1">
        <f t="shared" si="3"/>
        <v>45</v>
      </c>
      <c r="B59" s="3">
        <v>1.5034306355421776</v>
      </c>
      <c r="C59" s="4">
        <v>5.2824910791906508E-2</v>
      </c>
      <c r="D59" s="2">
        <v>0</v>
      </c>
      <c r="E59" s="3">
        <v>3.4690532317822238</v>
      </c>
      <c r="F59" s="2">
        <v>10.792856825306734</v>
      </c>
      <c r="G59" s="2">
        <v>17.635183713324231</v>
      </c>
      <c r="H59" s="2">
        <v>24.56063504003717</v>
      </c>
      <c r="I59" s="4">
        <v>0.57860350103541791</v>
      </c>
      <c r="J59" s="3">
        <v>3.406942334803833</v>
      </c>
      <c r="K59" s="3">
        <v>3.8794944194810834</v>
      </c>
      <c r="L59" s="3">
        <v>2.3843137220235247</v>
      </c>
      <c r="M59" s="3">
        <v>0.29264839409985921</v>
      </c>
      <c r="N59" s="3">
        <v>4.6405612533846128</v>
      </c>
      <c r="O59" s="4">
        <v>0.35717983746252574</v>
      </c>
    </row>
    <row r="60" spans="1:15">
      <c r="A60" s="1">
        <f t="shared" si="3"/>
        <v>50</v>
      </c>
      <c r="B60" s="3">
        <v>2.0583897831885904</v>
      </c>
      <c r="C60" s="2">
        <v>7.3089862987492552E-2</v>
      </c>
      <c r="D60" s="2">
        <v>0</v>
      </c>
      <c r="E60" s="3">
        <v>3.674165963262066</v>
      </c>
      <c r="F60" s="2">
        <v>11.47693309403251</v>
      </c>
      <c r="G60" s="2">
        <v>18.914714998743804</v>
      </c>
      <c r="H60" s="2">
        <v>23.627913022848631</v>
      </c>
      <c r="I60" s="3">
        <v>0.59125767735277823</v>
      </c>
      <c r="J60" s="3">
        <v>4.1882102696156505</v>
      </c>
      <c r="K60" s="3">
        <v>6.1107753265200815</v>
      </c>
      <c r="L60" s="3">
        <v>3.4177370163288185</v>
      </c>
      <c r="M60" s="3">
        <v>0.53957905932512362</v>
      </c>
      <c r="N60" s="3">
        <v>4.2108972320357489</v>
      </c>
      <c r="O60" s="3">
        <v>0.13656512407345542</v>
      </c>
    </row>
    <row r="61" spans="1:15">
      <c r="A61" s="1">
        <f t="shared" si="3"/>
        <v>55</v>
      </c>
      <c r="B61" s="3">
        <v>1.6796894979800023</v>
      </c>
      <c r="C61" s="4">
        <v>4.5826608014290775E-2</v>
      </c>
      <c r="D61" s="2">
        <v>0</v>
      </c>
      <c r="E61" s="3">
        <v>2.6340994964490534</v>
      </c>
      <c r="F61" s="2">
        <v>12.336324282799135</v>
      </c>
      <c r="G61" s="2">
        <v>17.884191035263846</v>
      </c>
      <c r="H61" s="2">
        <v>18.555355659478323</v>
      </c>
      <c r="I61" s="4">
        <v>0.5427228224703774</v>
      </c>
      <c r="J61" s="3">
        <v>3.2004825521468274</v>
      </c>
      <c r="K61" s="3">
        <v>2.8061143318465205</v>
      </c>
      <c r="L61" s="3">
        <v>1.8258897120697966</v>
      </c>
      <c r="M61" s="3">
        <v>0.32753088106881539</v>
      </c>
      <c r="N61" s="3">
        <v>3.4337579191258887</v>
      </c>
      <c r="O61" s="3">
        <v>0.30597526381952395</v>
      </c>
    </row>
    <row r="62" spans="1:15">
      <c r="A62" s="1">
        <f t="shared" si="3"/>
        <v>60</v>
      </c>
      <c r="B62" s="3">
        <v>1.0453370359902536</v>
      </c>
      <c r="C62" s="3">
        <v>3.2961105320248561E-2</v>
      </c>
      <c r="D62" s="2">
        <v>0</v>
      </c>
      <c r="E62" s="3">
        <v>2.0582815251544155</v>
      </c>
      <c r="F62" s="2">
        <v>7.8114230597872814</v>
      </c>
      <c r="G62" s="2">
        <v>11.772488895977579</v>
      </c>
      <c r="H62" s="2">
        <v>13.956559021478686</v>
      </c>
      <c r="I62" s="4">
        <v>0.36711235249358953</v>
      </c>
      <c r="J62" s="3">
        <v>2.5559006081518212</v>
      </c>
      <c r="K62" s="3">
        <v>4.3292284868449027</v>
      </c>
      <c r="L62" s="3">
        <v>1.6245908714256831</v>
      </c>
      <c r="M62" s="3">
        <v>0.22231880862270909</v>
      </c>
      <c r="N62" s="3">
        <v>3.5860846453721846</v>
      </c>
      <c r="O62" s="3">
        <v>0.34811508514481976</v>
      </c>
    </row>
    <row r="63" spans="1:15">
      <c r="A63" s="1">
        <f t="shared" si="3"/>
        <v>65</v>
      </c>
      <c r="B63" s="3">
        <v>0.97600913597464167</v>
      </c>
      <c r="C63" s="4">
        <v>5.4199572165776116E-2</v>
      </c>
      <c r="D63" s="3">
        <v>8.7824478128934839E-3</v>
      </c>
      <c r="E63" s="3">
        <v>2.6154841696773801</v>
      </c>
      <c r="F63" s="2">
        <v>10.766172157426359</v>
      </c>
      <c r="G63" s="2">
        <v>16.413731077422188</v>
      </c>
      <c r="H63" s="2">
        <v>18.324253269727127</v>
      </c>
      <c r="I63" s="4">
        <v>0.54257750030819285</v>
      </c>
      <c r="J63" s="3">
        <v>3.1405501732127874</v>
      </c>
      <c r="K63" s="3">
        <v>3.0486173521315418</v>
      </c>
      <c r="L63" s="3">
        <v>2.057116344159406</v>
      </c>
      <c r="M63" s="3">
        <v>0.2553198464965406</v>
      </c>
      <c r="N63" s="3">
        <v>3.2874041040947404</v>
      </c>
      <c r="O63" s="3">
        <v>0.29720378559731242</v>
      </c>
    </row>
    <row r="64" spans="1:15">
      <c r="A64" s="1">
        <f t="shared" si="3"/>
        <v>70</v>
      </c>
      <c r="B64" s="3">
        <v>3.2900720430829931</v>
      </c>
      <c r="C64" s="3">
        <v>0.20219605017947262</v>
      </c>
      <c r="D64" s="3">
        <v>0.25955603798813581</v>
      </c>
      <c r="E64" s="3">
        <v>9.5573791196321949</v>
      </c>
      <c r="F64" s="2">
        <v>34.180349354814574</v>
      </c>
      <c r="G64" s="2">
        <v>13.368350494222822</v>
      </c>
      <c r="H64" s="2">
        <v>25.324240427626183</v>
      </c>
      <c r="I64" s="4">
        <v>0.58923960469867087</v>
      </c>
      <c r="J64" s="2">
        <v>10.605947032024069</v>
      </c>
      <c r="K64" s="2">
        <v>16.556062659832971</v>
      </c>
      <c r="L64" s="2">
        <v>13.788329237441859</v>
      </c>
      <c r="M64" s="3">
        <v>1.0164149078370399</v>
      </c>
      <c r="N64" s="3">
        <v>8.941303108499989</v>
      </c>
      <c r="O64" s="4">
        <v>0.6134861769224258</v>
      </c>
    </row>
    <row r="65" spans="1:15">
      <c r="A65" s="1">
        <f t="shared" si="3"/>
        <v>75</v>
      </c>
      <c r="B65" s="3">
        <v>5.5028220510224397</v>
      </c>
      <c r="C65" s="3">
        <v>0.33426488779496855</v>
      </c>
      <c r="D65" s="3">
        <v>0.33184981779852324</v>
      </c>
      <c r="E65" s="2">
        <v>13.968287412154291</v>
      </c>
      <c r="F65" s="2">
        <v>44.460780539827574</v>
      </c>
      <c r="G65" s="2">
        <v>11.369225763287742</v>
      </c>
      <c r="H65" s="2">
        <v>21.625485284972683</v>
      </c>
      <c r="I65" s="4">
        <v>0.58573039351559963</v>
      </c>
      <c r="J65" s="2">
        <v>12.077070034968859</v>
      </c>
      <c r="K65" s="2">
        <v>25.001520319625605</v>
      </c>
      <c r="L65" s="2">
        <v>24.052673703700105</v>
      </c>
      <c r="M65" s="3">
        <v>1.0967574884752112</v>
      </c>
      <c r="N65" s="2">
        <v>10.393836390572771</v>
      </c>
      <c r="O65" s="4">
        <v>0.61627489053637119</v>
      </c>
    </row>
    <row r="66" spans="1:15">
      <c r="A66" s="1">
        <f t="shared" si="3"/>
        <v>80</v>
      </c>
      <c r="B66" s="3">
        <v>7.2724238066322977</v>
      </c>
      <c r="C66" s="3">
        <v>0.32569611477516741</v>
      </c>
      <c r="D66" s="24">
        <v>0.63195865695872033</v>
      </c>
      <c r="E66" s="2">
        <v>17.965325312873873</v>
      </c>
      <c r="F66" s="2">
        <v>31.432811127681898</v>
      </c>
      <c r="G66" s="2">
        <v>10.332622512499897</v>
      </c>
      <c r="H66" s="2">
        <v>22.46025356852914</v>
      </c>
      <c r="I66" s="4">
        <v>0.46134704630561868</v>
      </c>
      <c r="J66" s="2">
        <v>10.104470488470518</v>
      </c>
      <c r="K66" s="2">
        <v>28.23941111620114</v>
      </c>
      <c r="L66" s="2">
        <v>25.783003910143552</v>
      </c>
      <c r="M66" s="3">
        <v>1.104130304674539</v>
      </c>
      <c r="N66" s="3">
        <v>8.8506035193450767</v>
      </c>
      <c r="O66" s="4">
        <v>0.62316679229846794</v>
      </c>
    </row>
    <row r="67" spans="1:15">
      <c r="A67" s="1">
        <f t="shared" si="3"/>
        <v>85</v>
      </c>
      <c r="B67" s="3">
        <v>4.0947116149609633</v>
      </c>
      <c r="C67" s="3">
        <v>0.27511967689300965</v>
      </c>
      <c r="D67" s="3">
        <v>0.20482866066953803</v>
      </c>
      <c r="E67" s="2">
        <v>10.096662082733124</v>
      </c>
      <c r="F67" s="2">
        <v>15.189466356095368</v>
      </c>
      <c r="G67" s="3">
        <v>7.1684983860183626</v>
      </c>
      <c r="H67" s="2">
        <v>16.406642983468149</v>
      </c>
      <c r="I67" s="3">
        <v>0.27625868427836903</v>
      </c>
      <c r="J67" s="3">
        <v>3.7708254387647546</v>
      </c>
      <c r="K67" s="2">
        <v>18.533294611989518</v>
      </c>
      <c r="L67" s="2">
        <v>15.516412845083222</v>
      </c>
      <c r="M67" s="4">
        <v>0.66786418072281595</v>
      </c>
      <c r="N67" s="3">
        <v>8.0804491894709631</v>
      </c>
      <c r="O67" s="4">
        <v>0.52992224259872323</v>
      </c>
    </row>
    <row r="68" spans="1:15">
      <c r="A68" s="1">
        <f t="shared" si="3"/>
        <v>90</v>
      </c>
      <c r="B68" s="3">
        <v>8.708840182489002</v>
      </c>
      <c r="C68" s="3">
        <v>0.43584182101972169</v>
      </c>
      <c r="D68" s="4">
        <v>0.48824727801785223</v>
      </c>
      <c r="E68" s="2">
        <v>15.577467032969203</v>
      </c>
      <c r="F68" s="2">
        <v>15.445372648016765</v>
      </c>
      <c r="G68" s="3">
        <v>9.1493793934027483</v>
      </c>
      <c r="H68" s="2">
        <v>26.141664236998864</v>
      </c>
      <c r="I68" s="3">
        <v>0.36264338281213881</v>
      </c>
      <c r="J68" s="3">
        <v>3.7194447401843549</v>
      </c>
      <c r="K68" s="2">
        <v>25.556403454512317</v>
      </c>
      <c r="L68" s="2">
        <v>16.039896316378403</v>
      </c>
      <c r="M68" s="4">
        <v>0.88069076541106861</v>
      </c>
      <c r="N68" s="3">
        <v>8.2378375758957372</v>
      </c>
      <c r="O68" s="4">
        <v>0.60150047319335576</v>
      </c>
    </row>
    <row r="69" spans="1:15">
      <c r="A69" s="1">
        <f t="shared" si="3"/>
        <v>95</v>
      </c>
      <c r="B69" s="3">
        <v>0.54762074272365291</v>
      </c>
      <c r="C69" s="4">
        <v>6.9251919619268187E-2</v>
      </c>
      <c r="D69" s="2">
        <v>0</v>
      </c>
      <c r="E69" s="2">
        <v>17.587228325115248</v>
      </c>
      <c r="F69" s="3">
        <v>1.0056319879746778</v>
      </c>
      <c r="G69" s="3">
        <v>1.841196264144459</v>
      </c>
      <c r="H69" s="2">
        <v>12.718433701589662</v>
      </c>
      <c r="I69" s="3">
        <v>0.10437234172471804</v>
      </c>
      <c r="J69" s="3">
        <v>0.61427432927725212</v>
      </c>
      <c r="K69" s="3">
        <v>7.3832663735400734</v>
      </c>
      <c r="L69" s="3">
        <v>2.64446393385367</v>
      </c>
      <c r="M69" s="3">
        <v>1.1201005660387418</v>
      </c>
      <c r="N69" s="3">
        <v>2.1890218131422068</v>
      </c>
      <c r="O69" s="3">
        <v>0.11605527251918334</v>
      </c>
    </row>
    <row r="70" spans="1:15">
      <c r="A70" s="1">
        <f t="shared" si="3"/>
        <v>100</v>
      </c>
      <c r="B70" s="3">
        <v>0.51212969253042107</v>
      </c>
      <c r="C70" s="3">
        <v>3.5864033469133465E-2</v>
      </c>
      <c r="D70" s="2">
        <v>0</v>
      </c>
      <c r="E70" s="3">
        <v>1.7925537465713048</v>
      </c>
      <c r="F70" s="3">
        <v>1.2277473363334301</v>
      </c>
      <c r="G70" s="3">
        <v>1.392748581980453</v>
      </c>
      <c r="H70" s="3">
        <v>6.5676522927431016</v>
      </c>
      <c r="I70" s="3">
        <v>5.9154453730053763E-2</v>
      </c>
      <c r="J70" s="3">
        <v>0.42307375729499036</v>
      </c>
      <c r="K70" s="3">
        <v>3.9661097726879238</v>
      </c>
      <c r="L70" s="3">
        <v>1.3995876373275824</v>
      </c>
      <c r="M70" s="4">
        <v>0.70240508591745487</v>
      </c>
      <c r="N70" s="3">
        <v>1.0857761604219198</v>
      </c>
      <c r="O70" s="3">
        <v>2.8255569142647565E-2</v>
      </c>
    </row>
    <row r="71" spans="1:15">
      <c r="A71" s="1">
        <f t="shared" si="3"/>
        <v>105</v>
      </c>
      <c r="B71" s="3">
        <v>0.59745553896219994</v>
      </c>
      <c r="C71" s="3">
        <v>2.4957192767580134E-2</v>
      </c>
      <c r="D71" s="2">
        <v>0</v>
      </c>
      <c r="E71" s="3">
        <v>1.3102573355165523</v>
      </c>
      <c r="F71" s="3">
        <v>0.944189008037012</v>
      </c>
      <c r="G71" s="3">
        <v>1.38713297783852</v>
      </c>
      <c r="H71" s="3">
        <v>5.7344193852029672</v>
      </c>
      <c r="I71" s="4">
        <v>5.7718671396664215E-2</v>
      </c>
      <c r="J71" s="3">
        <v>0.4225417329975647</v>
      </c>
      <c r="K71" s="3">
        <v>4.2640671186690522</v>
      </c>
      <c r="L71" s="3">
        <v>1.2162112216173786</v>
      </c>
      <c r="M71" s="3">
        <v>1.1198633098066326</v>
      </c>
      <c r="N71" s="4">
        <v>0.8040908295896072</v>
      </c>
      <c r="O71" s="3">
        <v>5.3092195395833847E-2</v>
      </c>
    </row>
    <row r="72" spans="1:15">
      <c r="A72" s="1">
        <f t="shared" si="3"/>
        <v>110</v>
      </c>
      <c r="B72" s="3">
        <v>4.1697307528103629</v>
      </c>
      <c r="C72" s="4">
        <v>4.1048426020479194E-2</v>
      </c>
      <c r="D72" s="3">
        <v>1.45766262395215E-2</v>
      </c>
      <c r="E72" s="3">
        <v>5.3679143685188828</v>
      </c>
      <c r="F72" s="2">
        <v>14.72590125059422</v>
      </c>
      <c r="G72" s="3">
        <v>5.7131598493493589</v>
      </c>
      <c r="H72" s="2">
        <v>31.366576540146731</v>
      </c>
      <c r="I72" s="3">
        <v>0.28028283709904367</v>
      </c>
      <c r="J72" s="3">
        <v>1.6987155651156991</v>
      </c>
      <c r="K72" s="3">
        <v>8.9819192785695048</v>
      </c>
      <c r="L72" s="3">
        <v>9.392137041502556</v>
      </c>
      <c r="M72" s="4">
        <v>0.4293441877435264</v>
      </c>
      <c r="N72" s="3">
        <v>5.0994721305603443</v>
      </c>
      <c r="O72" s="3">
        <v>0.27698452360537906</v>
      </c>
    </row>
    <row r="73" spans="1:15">
      <c r="A73" s="1">
        <f t="shared" si="3"/>
        <v>115</v>
      </c>
      <c r="B73" s="3">
        <v>6.3316642350652135</v>
      </c>
      <c r="C73" s="4">
        <v>7.1186812993941251E-2</v>
      </c>
      <c r="D73" s="3">
        <v>2.0569982588650112E-2</v>
      </c>
      <c r="E73" s="3">
        <v>3.2520551856716122</v>
      </c>
      <c r="F73" s="3">
        <v>81.059616803768648</v>
      </c>
      <c r="G73" s="3">
        <v>7.4315929117242794</v>
      </c>
      <c r="H73" s="2">
        <v>30.715300070788945</v>
      </c>
      <c r="I73" s="3">
        <v>0.25277200966653229</v>
      </c>
      <c r="J73" s="3">
        <v>1.9425486743262785</v>
      </c>
      <c r="K73" s="2">
        <v>14.632139296276113</v>
      </c>
      <c r="L73" s="3">
        <v>3.6471284311534822</v>
      </c>
      <c r="M73" s="3">
        <v>1.1874389329869686</v>
      </c>
      <c r="N73" s="2">
        <v>11.533712467971514</v>
      </c>
      <c r="O73" s="4">
        <v>0.52524011275619964</v>
      </c>
    </row>
    <row r="74" spans="1:15">
      <c r="A74" s="1">
        <f t="shared" si="3"/>
        <v>120</v>
      </c>
      <c r="B74" s="3">
        <v>6.6437074676153882</v>
      </c>
      <c r="C74" s="4">
        <v>6.2380560907056015E-2</v>
      </c>
      <c r="D74" s="2">
        <v>0</v>
      </c>
      <c r="E74" s="3">
        <v>2.8775456390843499</v>
      </c>
      <c r="F74" s="3">
        <v>63.766983195433639</v>
      </c>
      <c r="G74" s="3">
        <v>7.3633159326537783</v>
      </c>
      <c r="H74" s="2">
        <v>28.072769582250324</v>
      </c>
      <c r="I74" s="3">
        <v>0.23386508616679652</v>
      </c>
      <c r="J74" s="3">
        <v>1.971946920060055</v>
      </c>
      <c r="K74" s="3">
        <v>6.4892465905160632</v>
      </c>
      <c r="L74" s="3">
        <v>3.4460217702204887</v>
      </c>
      <c r="M74" s="4">
        <v>0.78225843640205228</v>
      </c>
      <c r="N74" s="3">
        <v>8.0892023062696019</v>
      </c>
      <c r="O74" s="4">
        <v>0.51240965942286898</v>
      </c>
    </row>
    <row r="75" spans="1:15">
      <c r="A75" s="1">
        <f t="shared" si="3"/>
        <v>125</v>
      </c>
      <c r="B75" s="3">
        <v>8.298945684754349</v>
      </c>
      <c r="C75" s="4">
        <v>7.8054946877434903E-2</v>
      </c>
      <c r="D75" s="2">
        <v>0</v>
      </c>
      <c r="E75" s="3">
        <v>7.7951004824188566</v>
      </c>
      <c r="F75" s="2">
        <v>49.429657489829623</v>
      </c>
      <c r="G75" s="2">
        <v>10.136553705562108</v>
      </c>
      <c r="H75" s="2">
        <v>41.94638701936843</v>
      </c>
      <c r="I75" s="3">
        <v>0.45380500019658698</v>
      </c>
      <c r="J75" s="3">
        <v>3.2535271119126916</v>
      </c>
      <c r="K75" s="3">
        <v>9.8255670637403956</v>
      </c>
      <c r="L75" s="3">
        <v>6.8879841648357045</v>
      </c>
      <c r="M75" s="3">
        <v>1.1745363559153612</v>
      </c>
      <c r="N75" s="2">
        <v>10.627523331910258</v>
      </c>
      <c r="O75" s="3">
        <v>0.71595347907276363</v>
      </c>
    </row>
    <row r="76" spans="1:15">
      <c r="A76" s="1">
        <f t="shared" si="3"/>
        <v>130</v>
      </c>
      <c r="B76" s="16">
        <v>89.775475888295603</v>
      </c>
      <c r="C76" s="3">
        <v>0.23672682707335388</v>
      </c>
      <c r="D76" s="2">
        <v>0</v>
      </c>
      <c r="E76" s="2">
        <v>1.6036228506502754</v>
      </c>
      <c r="F76" s="5">
        <v>106.09794416081127</v>
      </c>
      <c r="G76" s="2">
        <v>13.143306599509812</v>
      </c>
      <c r="H76" s="2">
        <v>53.389033419606363</v>
      </c>
      <c r="I76" s="3">
        <v>2.057360868351231</v>
      </c>
      <c r="J76" s="3">
        <v>4.9255586292995011</v>
      </c>
      <c r="K76" s="3">
        <v>4.0445762928823878</v>
      </c>
      <c r="L76" s="3">
        <v>2.4134887486602548</v>
      </c>
      <c r="M76" s="3">
        <v>3.1879972428857042</v>
      </c>
      <c r="N76" s="16">
        <v>62.421556906988336</v>
      </c>
      <c r="O76" s="16">
        <v>1.5940787800436262</v>
      </c>
    </row>
    <row r="77" spans="1:15">
      <c r="A77" s="1">
        <f t="shared" si="3"/>
        <v>135</v>
      </c>
      <c r="B77" s="2">
        <v>30.230758939642016</v>
      </c>
      <c r="C77" s="3">
        <v>0.1017901824408754</v>
      </c>
      <c r="D77" s="2">
        <v>7.4922862178209051E-2</v>
      </c>
      <c r="E77" s="3">
        <v>3.4561702869723274</v>
      </c>
      <c r="F77" s="16">
        <v>176.20305560982604</v>
      </c>
      <c r="G77" s="2">
        <v>16.814125016301524</v>
      </c>
      <c r="H77" s="2">
        <v>48.894806919250648</v>
      </c>
      <c r="I77" s="3">
        <v>0.51580774058016665</v>
      </c>
      <c r="J77" s="3">
        <v>5.1301020546970211</v>
      </c>
      <c r="K77" s="2">
        <v>6.6478792990015867</v>
      </c>
      <c r="L77" s="3">
        <v>3.0533592789367998</v>
      </c>
      <c r="M77" s="3">
        <v>2.435874948131461</v>
      </c>
      <c r="N77" s="2">
        <v>22.007775627913102</v>
      </c>
      <c r="O77" s="3">
        <v>1.3883397245240241</v>
      </c>
    </row>
    <row r="78" spans="1:15">
      <c r="A78" s="1">
        <f t="shared" si="3"/>
        <v>140</v>
      </c>
      <c r="B78" s="3">
        <v>6.9915362847873608</v>
      </c>
      <c r="C78" s="4">
        <v>6.4586506953730555E-2</v>
      </c>
      <c r="D78" s="2">
        <v>0</v>
      </c>
      <c r="E78" s="3">
        <v>6.57216580319795</v>
      </c>
      <c r="F78" s="2">
        <v>109.89372515262306</v>
      </c>
      <c r="G78" s="2">
        <v>10.129700107122268</v>
      </c>
      <c r="H78" s="2">
        <v>45.567435852222978</v>
      </c>
      <c r="I78" s="3">
        <v>0.36567501487496756</v>
      </c>
      <c r="J78" s="3">
        <v>2.8228218575348469</v>
      </c>
      <c r="K78" s="3">
        <v>7.3720621549008269</v>
      </c>
      <c r="L78" s="3">
        <v>4.0422165055701695</v>
      </c>
      <c r="M78" s="4">
        <v>0.82379158459051638</v>
      </c>
      <c r="N78" s="3">
        <v>8.2679073414420774</v>
      </c>
      <c r="O78" s="4">
        <v>0.54822434457795655</v>
      </c>
    </row>
    <row r="79" spans="1:15">
      <c r="A79" s="1">
        <f t="shared" si="3"/>
        <v>145</v>
      </c>
      <c r="B79" s="3">
        <v>3.1291716957072953</v>
      </c>
      <c r="C79" s="2">
        <v>6.0967635663390814E-2</v>
      </c>
      <c r="D79" s="2">
        <v>0</v>
      </c>
      <c r="E79" s="3">
        <v>7.9938709597931696</v>
      </c>
      <c r="F79" s="2">
        <v>15.683240998691932</v>
      </c>
      <c r="G79" s="3">
        <v>7.8658972473448339</v>
      </c>
      <c r="H79" s="2">
        <v>32.331471246782108</v>
      </c>
      <c r="I79" s="3">
        <v>0.35423374586884276</v>
      </c>
      <c r="J79" s="3">
        <v>2.4542610520361525</v>
      </c>
      <c r="K79" s="2">
        <v>10.003372497870888</v>
      </c>
      <c r="L79" s="3">
        <v>5.2430980942168723</v>
      </c>
      <c r="M79" s="4">
        <v>0.76778877943848856</v>
      </c>
      <c r="N79" s="3">
        <v>6.7500408817144768</v>
      </c>
      <c r="O79" s="3">
        <v>0.43768698422994906</v>
      </c>
    </row>
    <row r="80" spans="1:15">
      <c r="A80" s="1">
        <f t="shared" si="3"/>
        <v>150</v>
      </c>
      <c r="B80" s="3">
        <v>8.6998984151826111</v>
      </c>
      <c r="C80" s="4">
        <v>8.4090534546524487E-2</v>
      </c>
      <c r="D80" s="2">
        <v>0</v>
      </c>
      <c r="E80" s="3">
        <v>4.2534560438361853</v>
      </c>
      <c r="F80" s="2">
        <v>43.580772268606239</v>
      </c>
      <c r="G80" s="2">
        <v>10.684308552715104</v>
      </c>
      <c r="H80" s="2">
        <v>30.929584294020906</v>
      </c>
      <c r="I80" s="3">
        <v>0.36905170498960888</v>
      </c>
      <c r="J80" s="3">
        <v>2.9552519651733284</v>
      </c>
      <c r="K80" s="3">
        <v>6.1313926800613432</v>
      </c>
      <c r="L80" s="3">
        <v>4.0850846959794369</v>
      </c>
      <c r="M80" s="4">
        <v>0.80160036603665175</v>
      </c>
      <c r="N80" s="2">
        <v>12.215455628532297</v>
      </c>
      <c r="O80" s="4">
        <v>0.73225107193848227</v>
      </c>
    </row>
    <row r="81" spans="1:15">
      <c r="A81" s="1">
        <f t="shared" si="3"/>
        <v>155</v>
      </c>
      <c r="B81" s="3">
        <v>0.47527033578330613</v>
      </c>
      <c r="C81" s="3">
        <v>1.0564758788921269E-2</v>
      </c>
      <c r="D81" s="2">
        <v>0</v>
      </c>
      <c r="E81" s="3">
        <v>0.27477698267620287</v>
      </c>
      <c r="F81" s="4">
        <v>0.92670535362735773</v>
      </c>
      <c r="G81" s="4">
        <v>0.99072539931032177</v>
      </c>
      <c r="H81" s="3">
        <v>2.717818334897725</v>
      </c>
      <c r="I81" s="3">
        <v>3.123140778788171E-2</v>
      </c>
      <c r="J81" s="3">
        <v>0.3946197878709346</v>
      </c>
      <c r="K81" s="4">
        <v>0.60835318850353359</v>
      </c>
      <c r="L81" s="4">
        <v>5.386358532643392E-2</v>
      </c>
      <c r="M81" s="4">
        <v>0.54768907127132371</v>
      </c>
      <c r="N81" s="3">
        <v>1.2479058933051201</v>
      </c>
      <c r="O81" s="4">
        <v>5.643320439162168E-2</v>
      </c>
    </row>
    <row r="82" spans="1:15">
      <c r="A82" s="1">
        <f t="shared" si="3"/>
        <v>160</v>
      </c>
      <c r="B82" s="3">
        <v>0.24221030419310502</v>
      </c>
      <c r="C82" s="4">
        <v>4.8332170548616143E-3</v>
      </c>
      <c r="D82" s="2">
        <v>0</v>
      </c>
      <c r="E82" s="3">
        <v>0.23922784507441622</v>
      </c>
      <c r="F82" s="4">
        <v>0.70431454025484608</v>
      </c>
      <c r="G82" s="4">
        <v>0.66871563378842691</v>
      </c>
      <c r="H82" s="3">
        <v>1.9606100760331115</v>
      </c>
      <c r="I82" s="3">
        <v>2.9889414145654668E-2</v>
      </c>
      <c r="J82" s="3">
        <v>0.23162607308338221</v>
      </c>
      <c r="K82" s="4">
        <v>0.70938962058714861</v>
      </c>
      <c r="L82" s="4">
        <v>4.3648086151879375E-3</v>
      </c>
      <c r="M82" s="4">
        <v>0.49494407824765396</v>
      </c>
      <c r="N82" s="4">
        <v>0.79911230557066981</v>
      </c>
      <c r="O82" s="2">
        <v>0</v>
      </c>
    </row>
    <row r="83" spans="1:15">
      <c r="A83" s="1">
        <f t="shared" si="3"/>
        <v>165</v>
      </c>
      <c r="B83" s="3">
        <v>0.76892420998983579</v>
      </c>
      <c r="C83" s="3">
        <v>1.3285273083030276E-2</v>
      </c>
      <c r="D83" s="2">
        <v>0</v>
      </c>
      <c r="E83" s="4">
        <v>0.43610997183593225</v>
      </c>
      <c r="F83" s="3">
        <v>1.7956501981160435</v>
      </c>
      <c r="G83" s="3">
        <v>1.3350499422981124</v>
      </c>
      <c r="H83" s="3">
        <v>4.2274673088445818</v>
      </c>
      <c r="I83" s="4">
        <v>5.5598137686764339E-2</v>
      </c>
      <c r="J83" s="4">
        <v>0.44298058129732348</v>
      </c>
      <c r="K83" s="4">
        <v>0.81849148899726953</v>
      </c>
      <c r="L83" s="3">
        <v>0.25043339218044069</v>
      </c>
      <c r="M83" s="3">
        <v>0.13348522019322681</v>
      </c>
      <c r="N83" s="3">
        <v>1.4543841949909364</v>
      </c>
      <c r="O83" s="4">
        <v>4.9070573763288834E-2</v>
      </c>
    </row>
    <row r="84" spans="1:15">
      <c r="A84" s="1">
        <f t="shared" si="3"/>
        <v>170</v>
      </c>
      <c r="B84" s="3">
        <v>2.6486696643203387</v>
      </c>
      <c r="C84" s="3">
        <v>2.5296316914830703E-2</v>
      </c>
      <c r="D84" s="3">
        <v>3.0889151492463549E-2</v>
      </c>
      <c r="E84" s="3">
        <v>1.0268078877817148</v>
      </c>
      <c r="F84" s="3">
        <v>9.8791773070723981</v>
      </c>
      <c r="G84" s="3">
        <v>2.928084380674608</v>
      </c>
      <c r="H84" s="2">
        <v>18.092383576235484</v>
      </c>
      <c r="I84" s="3">
        <v>0.32779885606874443</v>
      </c>
      <c r="J84" s="3">
        <v>1.1583225334411504</v>
      </c>
      <c r="K84" s="3">
        <v>1.2013001635683971</v>
      </c>
      <c r="L84" s="3">
        <v>1.0992468155279251</v>
      </c>
      <c r="M84" s="3">
        <v>0.28165534565726491</v>
      </c>
      <c r="N84" s="3">
        <v>3.3546370916445523</v>
      </c>
      <c r="O84" s="3">
        <v>0.1043389264997138</v>
      </c>
    </row>
    <row r="85" spans="1:15">
      <c r="A85" s="1">
        <f t="shared" si="3"/>
        <v>175</v>
      </c>
      <c r="B85" s="3">
        <v>1.7442625209044418</v>
      </c>
      <c r="C85" s="3">
        <v>4.3776328627907389E-2</v>
      </c>
      <c r="D85" s="2">
        <v>0</v>
      </c>
      <c r="E85" s="3">
        <v>1.6716894991376758</v>
      </c>
      <c r="F85" s="2">
        <v>15.94673620074864</v>
      </c>
      <c r="G85" s="3">
        <v>5.4385595485347231</v>
      </c>
      <c r="H85" s="2">
        <v>27.438118568675325</v>
      </c>
      <c r="I85" s="3">
        <v>0.45022031200786028</v>
      </c>
      <c r="J85" s="3">
        <v>1.9205839543959944</v>
      </c>
      <c r="K85" s="3">
        <v>2.9112389939508838</v>
      </c>
      <c r="L85" s="3">
        <v>2.3427114296878955</v>
      </c>
      <c r="M85" s="2">
        <v>0</v>
      </c>
      <c r="N85" s="3">
        <v>3.8553237091636885</v>
      </c>
      <c r="O85" s="3">
        <v>0.30593389466053145</v>
      </c>
    </row>
    <row r="86" spans="1:15">
      <c r="A86" s="1">
        <f t="shared" si="3"/>
        <v>180</v>
      </c>
      <c r="B86" s="3" t="s">
        <v>15</v>
      </c>
      <c r="C86" s="3" t="s">
        <v>15</v>
      </c>
      <c r="D86" s="3" t="s">
        <v>15</v>
      </c>
      <c r="E86" s="3" t="s">
        <v>15</v>
      </c>
      <c r="F86" s="3" t="s">
        <v>15</v>
      </c>
      <c r="G86" s="3" t="s">
        <v>15</v>
      </c>
      <c r="H86" s="3" t="s">
        <v>15</v>
      </c>
      <c r="I86" s="3" t="s">
        <v>15</v>
      </c>
      <c r="J86" s="3" t="s">
        <v>15</v>
      </c>
      <c r="K86" s="3" t="s">
        <v>15</v>
      </c>
      <c r="L86" s="3" t="s">
        <v>15</v>
      </c>
      <c r="M86" s="3" t="s">
        <v>15</v>
      </c>
      <c r="N86" s="3" t="s">
        <v>15</v>
      </c>
      <c r="O86" s="3" t="s">
        <v>15</v>
      </c>
    </row>
    <row r="87" spans="1:15">
      <c r="A87" s="1">
        <f t="shared" si="3"/>
        <v>185</v>
      </c>
      <c r="B87" s="3" t="s">
        <v>15</v>
      </c>
      <c r="C87" s="3" t="s">
        <v>15</v>
      </c>
      <c r="D87" s="3" t="s">
        <v>15</v>
      </c>
      <c r="E87" s="3" t="s">
        <v>15</v>
      </c>
      <c r="F87" s="3" t="s">
        <v>15</v>
      </c>
      <c r="G87" s="3" t="s">
        <v>15</v>
      </c>
      <c r="H87" s="3" t="s">
        <v>15</v>
      </c>
      <c r="I87" s="3" t="s">
        <v>15</v>
      </c>
      <c r="J87" s="3" t="s">
        <v>15</v>
      </c>
      <c r="K87" s="3" t="s">
        <v>15</v>
      </c>
      <c r="L87" s="3" t="s">
        <v>15</v>
      </c>
      <c r="M87" s="3" t="s">
        <v>15</v>
      </c>
      <c r="N87" s="3" t="s">
        <v>15</v>
      </c>
      <c r="O87" s="3" t="s">
        <v>15</v>
      </c>
    </row>
    <row r="88" spans="1:15">
      <c r="A88" s="1">
        <f t="shared" si="3"/>
        <v>190</v>
      </c>
      <c r="B88" s="3" t="s">
        <v>15</v>
      </c>
      <c r="C88" s="3" t="s">
        <v>15</v>
      </c>
      <c r="D88" s="3" t="s">
        <v>15</v>
      </c>
      <c r="E88" s="3" t="s">
        <v>15</v>
      </c>
      <c r="F88" s="3" t="s">
        <v>15</v>
      </c>
      <c r="G88" s="3" t="s">
        <v>15</v>
      </c>
      <c r="H88" s="3" t="s">
        <v>15</v>
      </c>
      <c r="I88" s="3" t="s">
        <v>15</v>
      </c>
      <c r="J88" s="3" t="s">
        <v>15</v>
      </c>
      <c r="K88" s="3" t="s">
        <v>15</v>
      </c>
      <c r="L88" s="3" t="s">
        <v>15</v>
      </c>
      <c r="M88" s="3" t="s">
        <v>15</v>
      </c>
      <c r="N88" s="3" t="s">
        <v>15</v>
      </c>
      <c r="O88" s="3" t="s">
        <v>15</v>
      </c>
    </row>
    <row r="89" spans="1:15">
      <c r="A89" s="1">
        <f t="shared" si="3"/>
        <v>195</v>
      </c>
      <c r="B89" s="3" t="s">
        <v>15</v>
      </c>
      <c r="C89" s="3" t="s">
        <v>15</v>
      </c>
      <c r="D89" s="3" t="s">
        <v>15</v>
      </c>
      <c r="E89" s="3" t="s">
        <v>15</v>
      </c>
      <c r="F89" s="3" t="s">
        <v>15</v>
      </c>
      <c r="G89" s="3" t="s">
        <v>15</v>
      </c>
      <c r="H89" s="3" t="s">
        <v>15</v>
      </c>
      <c r="I89" s="3" t="s">
        <v>15</v>
      </c>
      <c r="J89" s="3" t="s">
        <v>15</v>
      </c>
      <c r="K89" s="3" t="s">
        <v>15</v>
      </c>
      <c r="L89" s="3" t="s">
        <v>15</v>
      </c>
      <c r="M89" s="3" t="s">
        <v>15</v>
      </c>
      <c r="N89" s="3" t="s">
        <v>15</v>
      </c>
      <c r="O89" s="3" t="s">
        <v>15</v>
      </c>
    </row>
    <row r="90" spans="1:15">
      <c r="A90" s="1">
        <f t="shared" si="3"/>
        <v>200</v>
      </c>
      <c r="B90" s="3" t="s">
        <v>15</v>
      </c>
      <c r="C90" s="3" t="s">
        <v>15</v>
      </c>
      <c r="D90" s="3" t="s">
        <v>15</v>
      </c>
      <c r="E90" s="3" t="s">
        <v>15</v>
      </c>
      <c r="F90" s="3" t="s">
        <v>15</v>
      </c>
      <c r="G90" s="3" t="s">
        <v>15</v>
      </c>
      <c r="H90" s="3" t="s">
        <v>15</v>
      </c>
      <c r="I90" s="3" t="s">
        <v>15</v>
      </c>
      <c r="J90" s="3" t="s">
        <v>15</v>
      </c>
      <c r="K90" s="3" t="s">
        <v>15</v>
      </c>
      <c r="L90" s="3" t="s">
        <v>15</v>
      </c>
      <c r="M90" s="3" t="s">
        <v>15</v>
      </c>
      <c r="N90" s="3" t="s">
        <v>15</v>
      </c>
      <c r="O90" s="3" t="s">
        <v>15</v>
      </c>
    </row>
    <row r="91" spans="1:15">
      <c r="A91" s="12" t="s">
        <v>16</v>
      </c>
      <c r="B91" s="28">
        <f>MIN(B51:B85)</f>
        <v>0.10432568333267445</v>
      </c>
      <c r="C91" s="32">
        <f>MIN(C51:C85)</f>
        <v>4.8332170548616143E-3</v>
      </c>
      <c r="D91" s="28">
        <f t="shared" ref="D91:O91" si="4">MIN(D51:D85)</f>
        <v>0</v>
      </c>
      <c r="E91" s="32">
        <f t="shared" si="4"/>
        <v>0.23922784507441622</v>
      </c>
      <c r="F91" s="28">
        <f t="shared" si="4"/>
        <v>0.70431454025484608</v>
      </c>
      <c r="G91" s="28">
        <f t="shared" si="4"/>
        <v>0.66871563378842691</v>
      </c>
      <c r="H91" s="28">
        <f t="shared" si="4"/>
        <v>1.9606100760331115</v>
      </c>
      <c r="I91" s="28">
        <f t="shared" si="4"/>
        <v>2.9889414145654668E-2</v>
      </c>
      <c r="J91" s="32">
        <f t="shared" si="4"/>
        <v>0.23162607308338221</v>
      </c>
      <c r="K91" s="32">
        <f t="shared" si="4"/>
        <v>0.60835318850353359</v>
      </c>
      <c r="L91" s="32">
        <f t="shared" si="4"/>
        <v>4.3648086151879375E-3</v>
      </c>
      <c r="M91" s="28">
        <f t="shared" si="4"/>
        <v>0</v>
      </c>
      <c r="N91" s="28">
        <f t="shared" si="4"/>
        <v>0.60650233248297103</v>
      </c>
      <c r="O91" s="28">
        <f t="shared" si="4"/>
        <v>0</v>
      </c>
    </row>
    <row r="92" spans="1:15">
      <c r="A92" s="12" t="s">
        <v>17</v>
      </c>
      <c r="B92" s="28">
        <f>MAX(B51:B85)</f>
        <v>89.775475888295603</v>
      </c>
      <c r="C92" s="32">
        <f t="shared" ref="C92:O92" si="5">MAX(C51:C85)</f>
        <v>0.7715531530464359</v>
      </c>
      <c r="D92" s="32">
        <f t="shared" si="5"/>
        <v>0.63195865695872033</v>
      </c>
      <c r="E92" s="28">
        <f t="shared" si="5"/>
        <v>73.824682203098661</v>
      </c>
      <c r="F92" s="28">
        <f t="shared" si="5"/>
        <v>176.20305560982604</v>
      </c>
      <c r="G92" s="28">
        <f t="shared" si="5"/>
        <v>46.569857138889553</v>
      </c>
      <c r="H92" s="28">
        <f t="shared" si="5"/>
        <v>73.253434256877966</v>
      </c>
      <c r="I92" s="28">
        <f t="shared" si="5"/>
        <v>2.2209005849156838</v>
      </c>
      <c r="J92" s="28">
        <f t="shared" si="5"/>
        <v>29.308417637813672</v>
      </c>
      <c r="K92" s="28">
        <f t="shared" si="5"/>
        <v>415.64766156889215</v>
      </c>
      <c r="L92" s="28">
        <f t="shared" si="5"/>
        <v>214.93719398564707</v>
      </c>
      <c r="M92" s="28">
        <f t="shared" si="5"/>
        <v>3.2697579646731061</v>
      </c>
      <c r="N92" s="28">
        <f t="shared" si="5"/>
        <v>62.421556906988336</v>
      </c>
      <c r="O92" s="28">
        <f t="shared" si="5"/>
        <v>1.5940787800436262</v>
      </c>
    </row>
    <row r="93" spans="1:15">
      <c r="A93" s="1" t="s">
        <v>24</v>
      </c>
    </row>
    <row r="94" spans="1:15">
      <c r="A94" s="9" t="s">
        <v>0</v>
      </c>
      <c r="B94" s="9" t="s">
        <v>1</v>
      </c>
      <c r="C94" s="9" t="s">
        <v>2</v>
      </c>
      <c r="D94" s="9" t="s">
        <v>3</v>
      </c>
      <c r="E94" s="9" t="s">
        <v>4</v>
      </c>
      <c r="F94" s="9" t="s">
        <v>5</v>
      </c>
      <c r="G94" s="9" t="s">
        <v>6</v>
      </c>
      <c r="H94" s="9" t="s">
        <v>7</v>
      </c>
      <c r="I94" s="9" t="s">
        <v>8</v>
      </c>
      <c r="J94" s="9" t="s">
        <v>9</v>
      </c>
      <c r="K94" s="9" t="s">
        <v>10</v>
      </c>
      <c r="L94" s="9" t="s">
        <v>11</v>
      </c>
      <c r="M94" s="9" t="s">
        <v>12</v>
      </c>
      <c r="N94" s="9" t="s">
        <v>13</v>
      </c>
      <c r="O94" s="9" t="s">
        <v>14</v>
      </c>
    </row>
    <row r="95" spans="1:15">
      <c r="A95" s="9">
        <v>5</v>
      </c>
      <c r="B95" s="2">
        <v>10.147131277477039</v>
      </c>
      <c r="C95" s="17">
        <v>0.39456794620170543</v>
      </c>
      <c r="D95" s="3">
        <v>0.2517121387876548</v>
      </c>
      <c r="E95" s="16">
        <v>35.873348974692661</v>
      </c>
      <c r="F95" s="2">
        <v>100.3719537145883</v>
      </c>
      <c r="G95" s="16">
        <v>41.101384212295969</v>
      </c>
      <c r="H95" s="17">
        <v>98.082615119825505</v>
      </c>
      <c r="I95" s="3">
        <v>1.2277637514321351</v>
      </c>
      <c r="J95" s="16">
        <v>22.180023474436315</v>
      </c>
      <c r="K95" s="2">
        <v>225.32105195305368</v>
      </c>
      <c r="L95" s="16">
        <v>210.19361366334417</v>
      </c>
      <c r="M95" s="2">
        <v>14.575492151447968</v>
      </c>
      <c r="N95" s="2">
        <v>22.165903669141468</v>
      </c>
      <c r="O95" s="3">
        <v>1.2521425187473187</v>
      </c>
    </row>
    <row r="96" spans="1:15">
      <c r="A96" s="9">
        <v>10</v>
      </c>
      <c r="B96" s="3">
        <v>1.4991245925425363</v>
      </c>
      <c r="C96" s="4">
        <v>7.7202816462872983E-2</v>
      </c>
      <c r="D96" s="2">
        <v>0</v>
      </c>
      <c r="E96" s="3">
        <v>4.2428580707106898</v>
      </c>
      <c r="F96" s="2">
        <v>20.191177138557073</v>
      </c>
      <c r="G96" s="2">
        <v>13.381112383711491</v>
      </c>
      <c r="H96" s="2">
        <v>18.7667304278853</v>
      </c>
      <c r="I96" s="3">
        <v>0.39881921710950508</v>
      </c>
      <c r="J96" s="3">
        <v>4.9995515838144273</v>
      </c>
      <c r="K96" s="2">
        <v>14.632458429366158</v>
      </c>
      <c r="L96" s="2">
        <v>10.525119899178403</v>
      </c>
      <c r="M96" s="2">
        <v>11.687806865068071</v>
      </c>
      <c r="N96" s="3">
        <v>3.7460141281480119</v>
      </c>
      <c r="O96" s="3">
        <v>0.241657749801306</v>
      </c>
    </row>
    <row r="97" spans="1:16">
      <c r="A97" s="9">
        <v>15</v>
      </c>
      <c r="B97" s="3">
        <v>0.26046715815525301</v>
      </c>
      <c r="C97" s="3">
        <v>3.6591019205095755E-2</v>
      </c>
      <c r="D97" s="2">
        <v>0</v>
      </c>
      <c r="E97" s="3">
        <v>1.6514815841676496</v>
      </c>
      <c r="F97" s="3">
        <v>5.9042290243130875</v>
      </c>
      <c r="G97" s="3">
        <v>5.4116959879253814</v>
      </c>
      <c r="H97" s="3">
        <v>8.0603719874235935</v>
      </c>
      <c r="I97" s="3">
        <v>0.17686100059106949</v>
      </c>
      <c r="J97" s="3">
        <v>1.6686727136280404</v>
      </c>
      <c r="K97" s="3">
        <v>5.6061506197038922</v>
      </c>
      <c r="L97" s="3">
        <v>3.1566319085749908</v>
      </c>
      <c r="M97" s="3">
        <v>9.8311519510274792</v>
      </c>
      <c r="N97" s="3">
        <v>1.2271450287449956</v>
      </c>
      <c r="O97" s="4">
        <v>5.0069376090718737E-2</v>
      </c>
    </row>
    <row r="98" spans="1:16">
      <c r="A98" s="9">
        <v>20</v>
      </c>
      <c r="B98" s="3">
        <v>0.1358895162361283</v>
      </c>
      <c r="C98" s="3">
        <v>3.0556621151486513E-2</v>
      </c>
      <c r="D98" s="2">
        <v>0</v>
      </c>
      <c r="E98" s="3">
        <v>1.7275975574360014</v>
      </c>
      <c r="F98" s="3">
        <v>4.2492778210304429</v>
      </c>
      <c r="G98" s="3">
        <v>4.1745108329960017</v>
      </c>
      <c r="H98" s="3">
        <v>5.8446932102957545</v>
      </c>
      <c r="I98" s="3">
        <v>0.12777363081143817</v>
      </c>
      <c r="J98" s="3">
        <v>1.1283172857652821</v>
      </c>
      <c r="K98" s="3">
        <v>7.1065241152404823</v>
      </c>
      <c r="L98" s="3">
        <v>4.614861616257647</v>
      </c>
      <c r="M98" s="16">
        <v>15.569083387730002</v>
      </c>
      <c r="N98" s="3">
        <v>1.0016993911904757</v>
      </c>
      <c r="O98" s="3">
        <v>0</v>
      </c>
    </row>
    <row r="99" spans="1:16">
      <c r="A99" s="9">
        <v>25</v>
      </c>
      <c r="B99" s="3">
        <v>0.12221334538379802</v>
      </c>
      <c r="C99" s="3">
        <v>3.5417311621789141E-2</v>
      </c>
      <c r="D99" s="2">
        <v>0</v>
      </c>
      <c r="E99" s="3">
        <v>1.6935415814809687</v>
      </c>
      <c r="F99" s="3">
        <v>4.3372610158703759</v>
      </c>
      <c r="G99" s="3">
        <v>4.3078326513163585</v>
      </c>
      <c r="H99" s="3">
        <v>5.7486735209880404</v>
      </c>
      <c r="I99" s="3">
        <v>0.11579735162392432</v>
      </c>
      <c r="J99" s="3">
        <v>1.1636651429487104</v>
      </c>
      <c r="K99" s="3">
        <v>7.4964660026860281</v>
      </c>
      <c r="L99" s="3">
        <v>4.8137839120834736</v>
      </c>
      <c r="M99" s="2">
        <v>11.72594433783919</v>
      </c>
      <c r="N99" s="3">
        <v>1.0350760541585713</v>
      </c>
      <c r="O99" s="4">
        <v>4.4946645970897689E-2</v>
      </c>
    </row>
    <row r="100" spans="1:16">
      <c r="A100" s="9">
        <v>30</v>
      </c>
      <c r="B100" s="3">
        <v>1.2768471329010689</v>
      </c>
      <c r="C100" s="4">
        <v>6.8457012111118168E-2</v>
      </c>
      <c r="D100" s="2">
        <v>0</v>
      </c>
      <c r="E100" s="3">
        <v>3.7450177113257319</v>
      </c>
      <c r="F100" s="2">
        <v>15.263585418229427</v>
      </c>
      <c r="G100" s="2">
        <v>11.422237583572507</v>
      </c>
      <c r="H100" s="2">
        <v>13.327006780874706</v>
      </c>
      <c r="I100" s="3">
        <v>0.35352015432336636</v>
      </c>
      <c r="J100" s="3">
        <v>3.9911222880206045</v>
      </c>
      <c r="K100" s="2">
        <v>15.722939456439427</v>
      </c>
      <c r="L100" s="2">
        <v>11.325084545969759</v>
      </c>
      <c r="M100" s="3">
        <v>8.6771928844363693</v>
      </c>
      <c r="N100" s="3">
        <v>3.5566141614245792</v>
      </c>
      <c r="O100" s="3">
        <v>0.27529068525854472</v>
      </c>
    </row>
    <row r="101" spans="1:16">
      <c r="A101" s="9">
        <v>35</v>
      </c>
      <c r="B101" s="3">
        <v>0.19335456834899165</v>
      </c>
      <c r="C101" s="3">
        <v>3.3895498954734045E-2</v>
      </c>
      <c r="D101" s="2">
        <v>0</v>
      </c>
      <c r="E101" s="3">
        <v>1.5934958271930784</v>
      </c>
      <c r="F101" s="3">
        <v>4.5872205056124287</v>
      </c>
      <c r="G101" s="3">
        <v>4.4431938428237228</v>
      </c>
      <c r="H101" s="3">
        <v>6.4705095365448475</v>
      </c>
      <c r="I101" s="3">
        <v>0.12477970763530767</v>
      </c>
      <c r="J101" s="3">
        <v>1.3101065724008842</v>
      </c>
      <c r="K101" s="16">
        <v>602.7740374012709</v>
      </c>
      <c r="L101" s="3">
        <v>4.3628608384118879</v>
      </c>
      <c r="M101" s="2">
        <v>11.04215139105192</v>
      </c>
      <c r="N101" s="4">
        <v>0.97891201717269571</v>
      </c>
      <c r="O101" s="4">
        <v>0.58071414060954085</v>
      </c>
    </row>
    <row r="102" spans="1:16">
      <c r="A102" s="9">
        <v>40</v>
      </c>
      <c r="B102" s="3">
        <v>2.0786976149679615</v>
      </c>
      <c r="C102" s="4">
        <v>4.974259071262415E-2</v>
      </c>
      <c r="D102" s="2">
        <v>0</v>
      </c>
      <c r="E102" s="3">
        <v>2.3134571080910944</v>
      </c>
      <c r="F102" s="2">
        <v>11.66071552596545</v>
      </c>
      <c r="G102" s="2">
        <v>13.233960083529091</v>
      </c>
      <c r="H102" s="2">
        <v>15.347497177436177</v>
      </c>
      <c r="I102" s="4">
        <v>0.44961131773000973</v>
      </c>
      <c r="J102" s="3">
        <v>2.918355991542835</v>
      </c>
      <c r="K102" s="3">
        <v>4.0513843931096289</v>
      </c>
      <c r="L102" s="3">
        <v>3.1084312234871341</v>
      </c>
      <c r="M102" s="3">
        <v>4.0633941049347229</v>
      </c>
      <c r="N102" s="3">
        <v>4.1187501440209715</v>
      </c>
      <c r="O102" s="3">
        <v>0.28103267649564811</v>
      </c>
    </row>
    <row r="103" spans="1:16">
      <c r="A103" s="9">
        <v>45</v>
      </c>
      <c r="B103" s="4">
        <v>0.58779442285264827</v>
      </c>
      <c r="C103" s="4">
        <v>3.2719058153044628E-2</v>
      </c>
      <c r="D103" s="2">
        <v>0</v>
      </c>
      <c r="E103" s="3">
        <v>1.0026756240219339</v>
      </c>
      <c r="F103" s="3">
        <v>6.1329751683362366</v>
      </c>
      <c r="G103" s="2">
        <v>10.974803368991502</v>
      </c>
      <c r="H103" s="2">
        <v>11.245804910837224</v>
      </c>
      <c r="I103" s="4">
        <v>0.29625197614266574</v>
      </c>
      <c r="J103" s="3">
        <v>1.7360383691530028</v>
      </c>
      <c r="K103" s="2">
        <v>10.811400808354515</v>
      </c>
      <c r="L103" s="4">
        <v>0.79243670022469026</v>
      </c>
      <c r="M103" s="3">
        <v>2.7367470586435387</v>
      </c>
      <c r="N103" s="3">
        <v>2.2475792443139451</v>
      </c>
      <c r="O103" s="4">
        <v>0.30266220163726537</v>
      </c>
    </row>
    <row r="104" spans="1:16">
      <c r="A104" s="9">
        <v>50</v>
      </c>
      <c r="B104" s="3">
        <v>1.0253161672262672</v>
      </c>
      <c r="C104" s="3">
        <v>2.8687234395767359E-2</v>
      </c>
      <c r="D104" s="2">
        <v>0</v>
      </c>
      <c r="E104" s="3">
        <v>1.5684899619949293</v>
      </c>
      <c r="F104" s="3">
        <v>9.6616957367399969</v>
      </c>
      <c r="G104" s="2">
        <v>13.808134877733833</v>
      </c>
      <c r="H104" s="2">
        <v>13.599264561993115</v>
      </c>
      <c r="I104" s="4">
        <v>0.4084939610023004</v>
      </c>
      <c r="J104" s="3">
        <v>2.3586373376820258</v>
      </c>
      <c r="K104" s="3">
        <v>1.6025028422524223</v>
      </c>
      <c r="L104" s="3">
        <v>1.4287960507960333</v>
      </c>
      <c r="M104" s="3">
        <v>2.2337546695844934</v>
      </c>
      <c r="N104" s="3">
        <v>3.7832135849577218</v>
      </c>
      <c r="O104" s="4">
        <v>0.50197969248490193</v>
      </c>
    </row>
    <row r="105" spans="1:16">
      <c r="A105" s="9">
        <v>55</v>
      </c>
      <c r="B105" s="3">
        <v>1.2956617051906474</v>
      </c>
      <c r="C105" s="4">
        <v>4.7581964383123822E-2</v>
      </c>
      <c r="D105" s="2">
        <v>0</v>
      </c>
      <c r="E105" s="3">
        <v>2.1552614457162087</v>
      </c>
      <c r="F105" s="2">
        <v>10.379816340061813</v>
      </c>
      <c r="G105" s="2">
        <v>14.398735996558701</v>
      </c>
      <c r="H105" s="2">
        <v>16.080567114288836</v>
      </c>
      <c r="I105" s="4">
        <v>0.39368244722212303</v>
      </c>
      <c r="J105" s="3">
        <v>2.6042104224376872</v>
      </c>
      <c r="K105" s="3">
        <v>1.598928780557819</v>
      </c>
      <c r="L105" s="3">
        <v>1.4209139034275493</v>
      </c>
      <c r="M105" s="3">
        <v>2.7147185203894812</v>
      </c>
      <c r="N105" s="3">
        <v>2.4908762822032897</v>
      </c>
      <c r="O105" s="4">
        <v>0.30681130755263675</v>
      </c>
    </row>
    <row r="106" spans="1:16">
      <c r="A106" s="9">
        <v>60</v>
      </c>
      <c r="B106" s="3">
        <v>1.2697133834362939</v>
      </c>
      <c r="C106" s="4">
        <v>4.5638346928567747E-2</v>
      </c>
      <c r="D106" s="2">
        <v>0</v>
      </c>
      <c r="E106" s="3">
        <v>3.0075317260659964</v>
      </c>
      <c r="F106" s="2">
        <v>10.788860191927359</v>
      </c>
      <c r="G106" s="2">
        <v>19.371921509321862</v>
      </c>
      <c r="H106" s="2">
        <v>25.483550578340598</v>
      </c>
      <c r="I106" s="4">
        <v>0.55066276897695832</v>
      </c>
      <c r="J106" s="3">
        <v>3.3587091836129348</v>
      </c>
      <c r="K106" s="3">
        <v>3.0547069207798518</v>
      </c>
      <c r="L106" s="3">
        <v>2.009181705514862</v>
      </c>
      <c r="M106" s="3">
        <v>4.3432441708986067</v>
      </c>
      <c r="N106" s="3">
        <v>3.7828585361729421</v>
      </c>
      <c r="O106" s="3">
        <v>0.34351049145928436</v>
      </c>
    </row>
    <row r="107" spans="1:16">
      <c r="A107" s="9">
        <v>65</v>
      </c>
      <c r="B107" s="3">
        <v>1.8279175765508799</v>
      </c>
      <c r="C107" s="4">
        <v>7.5326927008582914E-2</v>
      </c>
      <c r="D107" s="3">
        <v>0.114184146010683</v>
      </c>
      <c r="E107" s="3">
        <v>6.908463269482267</v>
      </c>
      <c r="F107" s="2">
        <v>12.955006212526072</v>
      </c>
      <c r="G107" s="2">
        <v>19.938023119014719</v>
      </c>
      <c r="H107" s="2">
        <v>27.667524445895296</v>
      </c>
      <c r="I107" s="4">
        <v>0.62441009008305526</v>
      </c>
      <c r="J107" s="3">
        <v>4.5952637875557052</v>
      </c>
      <c r="K107" s="2">
        <v>14.2598528710996</v>
      </c>
      <c r="L107" s="3">
        <v>6.953290850682718</v>
      </c>
      <c r="M107" s="3">
        <v>4.0007689117940304</v>
      </c>
      <c r="N107" s="3">
        <v>4.3289324791563901</v>
      </c>
      <c r="O107" s="4">
        <v>0.4782390222447726</v>
      </c>
    </row>
    <row r="108" spans="1:16">
      <c r="A108" s="9">
        <v>70</v>
      </c>
      <c r="B108" s="3">
        <v>1.902753400171834</v>
      </c>
      <c r="C108" s="4">
        <v>6.8153125507224521E-2</v>
      </c>
      <c r="D108" s="2">
        <v>0</v>
      </c>
      <c r="E108" s="3">
        <v>3.0778500800788375</v>
      </c>
      <c r="F108" s="2">
        <v>10.905769100312652</v>
      </c>
      <c r="G108" s="2">
        <v>17.089957456422646</v>
      </c>
      <c r="H108" s="2">
        <v>22.312118936278228</v>
      </c>
      <c r="I108" s="4">
        <v>0.57386322021775127</v>
      </c>
      <c r="J108" s="3">
        <v>3.4515926150412239</v>
      </c>
      <c r="K108" s="3">
        <v>3.0055652330139746</v>
      </c>
      <c r="L108" s="3">
        <v>2.7385826677835441</v>
      </c>
      <c r="M108" s="3">
        <v>3.1140326917601349</v>
      </c>
      <c r="N108" s="3">
        <v>3.9650236970153432</v>
      </c>
      <c r="O108" s="4">
        <v>0.34610150180129307</v>
      </c>
    </row>
    <row r="109" spans="1:16">
      <c r="A109" s="9">
        <v>75</v>
      </c>
      <c r="B109" s="3">
        <v>2.0133924582926408</v>
      </c>
      <c r="C109" s="3">
        <v>4.9399237701333261E-2</v>
      </c>
      <c r="D109" s="2">
        <v>0</v>
      </c>
      <c r="E109" s="3">
        <v>2.3514806811235047</v>
      </c>
      <c r="F109" s="2">
        <v>10.548598450847383</v>
      </c>
      <c r="G109" s="2">
        <v>14.451123077870831</v>
      </c>
      <c r="H109" s="2">
        <v>16.783459151266126</v>
      </c>
      <c r="I109" s="3">
        <v>0.50226998261889677</v>
      </c>
      <c r="J109" s="3">
        <v>3.0195304594761985</v>
      </c>
      <c r="K109" s="3">
        <v>2.7920060868164827</v>
      </c>
      <c r="L109" s="3">
        <v>1.9436979965649599</v>
      </c>
      <c r="M109" s="3">
        <v>9.8806239914999754</v>
      </c>
      <c r="N109" s="3">
        <v>3.0864194456055838</v>
      </c>
      <c r="O109" s="3">
        <v>0.23260788885213865</v>
      </c>
      <c r="P109" s="1" t="s">
        <v>18</v>
      </c>
    </row>
    <row r="110" spans="1:16">
      <c r="A110" s="9">
        <v>80</v>
      </c>
      <c r="B110" s="3">
        <v>1.7747612713863263</v>
      </c>
      <c r="C110" s="4">
        <v>5.8377388838463329E-2</v>
      </c>
      <c r="D110" s="2">
        <v>0</v>
      </c>
      <c r="E110" s="3">
        <v>3.2836619966457263</v>
      </c>
      <c r="F110" s="2">
        <v>12.082619926626803</v>
      </c>
      <c r="G110" s="2">
        <v>18.895851767968285</v>
      </c>
      <c r="H110" s="2">
        <v>18.734044331985668</v>
      </c>
      <c r="I110" s="4">
        <v>0.55095915586673727</v>
      </c>
      <c r="J110" s="3">
        <v>3.2429721292105382</v>
      </c>
      <c r="K110" s="3">
        <v>3.1798788264605822</v>
      </c>
      <c r="L110" s="3">
        <v>1.9684462515887529</v>
      </c>
      <c r="M110" s="3">
        <v>3.8015594139684827</v>
      </c>
      <c r="N110" s="3">
        <v>3.3201563172122355</v>
      </c>
      <c r="O110" s="3">
        <v>0.32492475736913973</v>
      </c>
    </row>
    <row r="111" spans="1:16">
      <c r="A111" s="9">
        <v>85</v>
      </c>
      <c r="B111" s="3">
        <v>2.4212479335774995</v>
      </c>
      <c r="C111" s="4">
        <v>5.2413398351106068E-2</v>
      </c>
      <c r="D111" s="2">
        <v>0</v>
      </c>
      <c r="E111" s="3">
        <v>3.0877659195220279</v>
      </c>
      <c r="F111" s="2">
        <v>11.520595642530049</v>
      </c>
      <c r="G111" s="2">
        <v>16.249332430221568</v>
      </c>
      <c r="H111" s="2">
        <v>20.509111624622054</v>
      </c>
      <c r="I111" s="4">
        <v>0.56042794984197097</v>
      </c>
      <c r="J111" s="3">
        <v>3.3472720050351259</v>
      </c>
      <c r="K111" s="3">
        <v>2.8865197302916119</v>
      </c>
      <c r="L111" s="3">
        <v>2.3360596164273986</v>
      </c>
      <c r="M111" s="3">
        <v>4.3061959747168235</v>
      </c>
      <c r="N111" s="3">
        <v>4.0100802434436833</v>
      </c>
      <c r="O111" s="3">
        <v>0.38807162232812559</v>
      </c>
    </row>
    <row r="112" spans="1:16">
      <c r="A112" s="9">
        <v>90</v>
      </c>
      <c r="B112" s="3">
        <v>3.7598938343074342</v>
      </c>
      <c r="C112" s="4">
        <v>6.2945387893170182E-2</v>
      </c>
      <c r="D112" s="2">
        <v>0</v>
      </c>
      <c r="E112" s="3">
        <v>3.635517217870631</v>
      </c>
      <c r="F112" s="2">
        <v>17.185070594749462</v>
      </c>
      <c r="G112" s="2">
        <v>19.697882539140551</v>
      </c>
      <c r="H112" s="2">
        <v>26.072005996395923</v>
      </c>
      <c r="I112" s="4">
        <v>0.8992409301546419</v>
      </c>
      <c r="J112" s="3">
        <v>5.372974691854794</v>
      </c>
      <c r="K112" s="3">
        <v>3.4944746687647936</v>
      </c>
      <c r="L112" s="3">
        <v>2.8472324898566548</v>
      </c>
      <c r="M112" s="3">
        <v>7.3707005468671776</v>
      </c>
      <c r="N112" s="3">
        <v>6.5499725579311256</v>
      </c>
      <c r="O112" s="4">
        <v>0.58835955620661962</v>
      </c>
    </row>
    <row r="113" spans="1:15">
      <c r="A113" s="9">
        <v>95</v>
      </c>
      <c r="B113" s="3">
        <v>4.2389699076695333</v>
      </c>
      <c r="C113" s="2">
        <v>6.2025827467760988E-2</v>
      </c>
      <c r="D113" s="2">
        <v>0</v>
      </c>
      <c r="E113" s="3">
        <v>3.5437067330776615</v>
      </c>
      <c r="F113" s="2">
        <v>15.053541188780343</v>
      </c>
      <c r="G113" s="2">
        <v>17.069925566281285</v>
      </c>
      <c r="H113" s="2">
        <v>26.711380023435662</v>
      </c>
      <c r="I113" s="4">
        <v>0.90762698185877821</v>
      </c>
      <c r="J113" s="3">
        <v>4.0150842378028067</v>
      </c>
      <c r="K113" s="3">
        <v>4.201347400522252</v>
      </c>
      <c r="L113" s="3">
        <v>2.5370237169079362</v>
      </c>
      <c r="M113" s="3">
        <v>8.8941717011489541</v>
      </c>
      <c r="N113" s="3">
        <v>6.5989015083181046</v>
      </c>
      <c r="O113" s="4">
        <v>0.3999009005120967</v>
      </c>
    </row>
    <row r="114" spans="1:15">
      <c r="A114" s="9">
        <v>100</v>
      </c>
      <c r="B114" s="3">
        <v>4.5127514092995247</v>
      </c>
      <c r="C114" s="3">
        <v>0.10619687856805364</v>
      </c>
      <c r="D114" s="3">
        <v>0.11482071477399124</v>
      </c>
      <c r="E114" s="3">
        <v>5.1130335573406747</v>
      </c>
      <c r="F114" s="2">
        <v>28.595336032997821</v>
      </c>
      <c r="G114" s="2">
        <v>13.482304722808662</v>
      </c>
      <c r="H114" s="2">
        <v>21.193847971420837</v>
      </c>
      <c r="I114" s="4">
        <v>0.56682037519152129</v>
      </c>
      <c r="J114" s="3">
        <v>6.8766607264622808</v>
      </c>
      <c r="K114" s="3">
        <v>5.6893993265843443</v>
      </c>
      <c r="L114" s="3">
        <v>6.2914113280983015</v>
      </c>
      <c r="M114" s="3">
        <v>6.7332142798216834</v>
      </c>
      <c r="N114" s="3">
        <v>8.3211933466746171</v>
      </c>
      <c r="O114" s="4">
        <v>0.47306555526605759</v>
      </c>
    </row>
    <row r="115" spans="1:15">
      <c r="A115" s="9">
        <v>105</v>
      </c>
      <c r="B115" s="3">
        <v>7.1707362914542241</v>
      </c>
      <c r="C115" s="3">
        <v>0.24581884909180876</v>
      </c>
      <c r="D115" s="3">
        <v>0.29010583390388944</v>
      </c>
      <c r="E115" s="2">
        <v>13.249592035872263</v>
      </c>
      <c r="F115" s="3">
        <v>38.792645391087582</v>
      </c>
      <c r="G115" s="2">
        <v>11.962971721128502</v>
      </c>
      <c r="H115" s="2">
        <v>21.317611865863565</v>
      </c>
      <c r="I115" s="4">
        <v>0.52708895559778235</v>
      </c>
      <c r="J115" s="2">
        <v>10.062191077355026</v>
      </c>
      <c r="K115" s="2">
        <v>23.147563110127692</v>
      </c>
      <c r="L115" s="2">
        <v>22.360599672363925</v>
      </c>
      <c r="M115" s="3">
        <v>5.9597472402843765</v>
      </c>
      <c r="N115" s="2">
        <v>14.3723183903742</v>
      </c>
      <c r="O115" s="4">
        <v>0.7566337843848483</v>
      </c>
    </row>
    <row r="116" spans="1:15">
      <c r="A116" s="9">
        <v>110</v>
      </c>
      <c r="B116" s="3">
        <v>6.6483877115437142</v>
      </c>
      <c r="C116" s="3">
        <v>0.2856805361684609</v>
      </c>
      <c r="D116" s="3">
        <v>0.20205471641600331</v>
      </c>
      <c r="E116" s="2">
        <v>10.072771760302354</v>
      </c>
      <c r="F116" s="2">
        <v>16.605766741510728</v>
      </c>
      <c r="G116" s="3">
        <v>7.5451160960221255</v>
      </c>
      <c r="H116" s="2">
        <v>15.37038848665977</v>
      </c>
      <c r="I116" s="3">
        <v>0.29224068838566891</v>
      </c>
      <c r="J116" s="3">
        <v>4.098269689632601</v>
      </c>
      <c r="K116" s="2">
        <v>19.246867763504341</v>
      </c>
      <c r="L116" s="2">
        <v>13.744650677909117</v>
      </c>
      <c r="M116" s="3">
        <v>5.7151785870466076</v>
      </c>
      <c r="N116" s="3">
        <v>7.1377225127429211</v>
      </c>
      <c r="O116" s="4">
        <v>0.47046812244266245</v>
      </c>
    </row>
    <row r="117" spans="1:15">
      <c r="A117" s="9">
        <v>115</v>
      </c>
      <c r="B117" s="4">
        <v>0.75007409115348844</v>
      </c>
      <c r="C117" s="3">
        <v>4.6373668552445041E-2</v>
      </c>
      <c r="D117" s="2">
        <v>0</v>
      </c>
      <c r="E117" s="3">
        <v>2.1476249191243517</v>
      </c>
      <c r="F117" s="3">
        <v>2.3167007831937889</v>
      </c>
      <c r="G117" s="3">
        <v>1.7726331198573175</v>
      </c>
      <c r="H117" s="3">
        <v>6.0190860073082986</v>
      </c>
      <c r="I117" s="4">
        <v>5.812192618275009E-2</v>
      </c>
      <c r="J117" s="4">
        <v>0.65397616206380049</v>
      </c>
      <c r="K117" s="3">
        <v>3.8195943354463728</v>
      </c>
      <c r="L117" s="3">
        <v>2.1828116443048025</v>
      </c>
      <c r="M117" s="3">
        <v>8.2175337323214528</v>
      </c>
      <c r="N117" s="3">
        <v>1.4976705712572436</v>
      </c>
      <c r="O117" s="4">
        <v>6.1697989335415503E-2</v>
      </c>
    </row>
    <row r="118" spans="1:15">
      <c r="A118" s="9">
        <v>120</v>
      </c>
      <c r="B118" s="3">
        <v>4.2177861702290187</v>
      </c>
      <c r="C118" s="3">
        <v>0.12180432629450025</v>
      </c>
      <c r="D118" s="3">
        <v>0.13920040019374325</v>
      </c>
      <c r="E118" s="3">
        <v>4.2059936562947398</v>
      </c>
      <c r="F118" s="3">
        <v>7.5329547029287509</v>
      </c>
      <c r="G118" s="3">
        <v>4.0710535212698016</v>
      </c>
      <c r="H118" s="2">
        <v>12.035224406557855</v>
      </c>
      <c r="I118" s="3">
        <v>0.18063623551896146</v>
      </c>
      <c r="J118" s="3">
        <v>1.5322649187881148</v>
      </c>
      <c r="K118" s="2">
        <v>10.356356022791685</v>
      </c>
      <c r="L118" s="3">
        <v>4.4487061453462742</v>
      </c>
      <c r="M118" s="3">
        <v>6.3302732332437488</v>
      </c>
      <c r="N118" s="3">
        <v>5.881475678498103</v>
      </c>
      <c r="O118" s="3">
        <v>0.26369049613038326</v>
      </c>
    </row>
    <row r="119" spans="1:15">
      <c r="A119" s="9">
        <v>125</v>
      </c>
      <c r="B119" s="3">
        <v>8.3262231251643755</v>
      </c>
      <c r="C119" s="3">
        <v>0.12570183950781003</v>
      </c>
      <c r="D119" s="22">
        <v>0.46579262937219479</v>
      </c>
      <c r="E119" s="3">
        <v>6.7313851820545461</v>
      </c>
      <c r="F119" s="2">
        <v>16.308893107955313</v>
      </c>
      <c r="G119" s="3">
        <v>7.4983321329176489</v>
      </c>
      <c r="H119" s="2">
        <v>26.111788983831573</v>
      </c>
      <c r="I119" s="3">
        <v>0.33393310913372182</v>
      </c>
      <c r="J119" s="3">
        <v>3.0075900613242177</v>
      </c>
      <c r="K119" s="2">
        <v>22.56249996326445</v>
      </c>
      <c r="L119" s="3">
        <v>8.8187935986763311</v>
      </c>
      <c r="M119" s="3">
        <v>6.1698072372379933</v>
      </c>
      <c r="N119" s="2">
        <v>11.972045593828973</v>
      </c>
      <c r="O119" s="3">
        <v>0.50235527629754673</v>
      </c>
    </row>
    <row r="120" spans="1:15">
      <c r="A120" s="9">
        <v>130</v>
      </c>
      <c r="B120" s="3">
        <v>0.79316140506185717</v>
      </c>
      <c r="C120" s="3">
        <v>1.8768834124174377E-2</v>
      </c>
      <c r="D120" s="2">
        <v>0</v>
      </c>
      <c r="E120" s="3">
        <v>3.1379245429635243</v>
      </c>
      <c r="F120" s="3">
        <v>1.1696880937181593</v>
      </c>
      <c r="G120" s="3">
        <v>1.6542824759108747</v>
      </c>
      <c r="H120" s="3">
        <v>5.7295827529696099</v>
      </c>
      <c r="I120" s="4">
        <v>5.6876177136309533E-2</v>
      </c>
      <c r="J120" s="3">
        <v>0.44963689156704967</v>
      </c>
      <c r="K120" s="3">
        <v>5.5972211136669063</v>
      </c>
      <c r="L120" s="3">
        <v>1.2934763260180808</v>
      </c>
      <c r="M120" s="3">
        <v>7.3443958676247796</v>
      </c>
      <c r="N120" s="3">
        <v>1.2071910422787364</v>
      </c>
      <c r="O120" s="4">
        <v>3.4869381370895192E-3</v>
      </c>
    </row>
    <row r="121" spans="1:15">
      <c r="A121" s="9">
        <v>135</v>
      </c>
      <c r="B121" s="3">
        <v>2.0410910245111782</v>
      </c>
      <c r="C121" s="4">
        <v>3.8517887318479084E-2</v>
      </c>
      <c r="D121" s="2">
        <v>0</v>
      </c>
      <c r="E121" s="3">
        <v>2.702508392872617</v>
      </c>
      <c r="F121" s="2">
        <v>10.669131043571404</v>
      </c>
      <c r="G121" s="3">
        <v>3.7198436447211609</v>
      </c>
      <c r="H121" s="2">
        <v>15.281257107532031</v>
      </c>
      <c r="I121" s="3">
        <v>0.13610910070718413</v>
      </c>
      <c r="J121" s="3">
        <v>1.214643366698829</v>
      </c>
      <c r="K121" s="3">
        <v>4.3132030112997581</v>
      </c>
      <c r="L121" s="3">
        <v>2.6462219478559841</v>
      </c>
      <c r="M121" s="3">
        <v>6.5059835945547713</v>
      </c>
      <c r="N121" s="3">
        <v>3.3405995389796668</v>
      </c>
      <c r="O121" s="3">
        <v>0.25394133867154134</v>
      </c>
    </row>
    <row r="122" spans="1:15">
      <c r="A122" s="9">
        <v>140</v>
      </c>
      <c r="B122" s="2">
        <v>10.187934720601554</v>
      </c>
      <c r="C122" s="3">
        <v>0.10212715756147653</v>
      </c>
      <c r="D122" s="2">
        <v>0</v>
      </c>
      <c r="E122" s="3">
        <v>5.4924214616176936</v>
      </c>
      <c r="F122" s="2">
        <v>37.405504700653793</v>
      </c>
      <c r="G122" s="3">
        <v>9.9033182166367926</v>
      </c>
      <c r="H122" s="2">
        <v>28.822871216164657</v>
      </c>
      <c r="I122" s="3">
        <v>0.38016657619530048</v>
      </c>
      <c r="J122" s="3">
        <v>3.0569165477802831</v>
      </c>
      <c r="K122" s="3">
        <v>8.023493405504869</v>
      </c>
      <c r="L122" s="3">
        <v>5.1028904049971864</v>
      </c>
      <c r="M122" s="2">
        <v>10.491908184711017</v>
      </c>
      <c r="N122" s="2">
        <v>10.918439324488453</v>
      </c>
      <c r="O122" s="4">
        <v>0.92282132592059363</v>
      </c>
    </row>
    <row r="123" spans="1:15">
      <c r="A123" s="9">
        <v>145</v>
      </c>
      <c r="B123" s="16">
        <v>30.06862137665216</v>
      </c>
      <c r="C123" s="3">
        <v>0.1618023408898735</v>
      </c>
      <c r="D123" s="2">
        <v>0</v>
      </c>
      <c r="E123" s="3">
        <v>4.5451544952920671</v>
      </c>
      <c r="F123" s="3">
        <v>80.728561350704823</v>
      </c>
      <c r="G123" s="2">
        <v>16.111901429506215</v>
      </c>
      <c r="H123" s="2">
        <v>59.179197466141247</v>
      </c>
      <c r="I123" s="3">
        <v>0.5162663958948992</v>
      </c>
      <c r="J123" s="3">
        <v>4.675747646863968</v>
      </c>
      <c r="K123" s="3">
        <v>9.2309939314572667</v>
      </c>
      <c r="L123" s="3">
        <v>4.6439610523190371</v>
      </c>
      <c r="M123" s="2">
        <v>15.627319970610852</v>
      </c>
      <c r="N123" s="2">
        <v>27.811765677764129</v>
      </c>
      <c r="O123" s="3">
        <v>1.269663653977805</v>
      </c>
    </row>
    <row r="124" spans="1:15">
      <c r="A124" s="9">
        <v>150</v>
      </c>
      <c r="B124" s="3">
        <v>2.3730947103578148</v>
      </c>
      <c r="C124" s="3">
        <v>4.6224736007829691E-2</v>
      </c>
      <c r="D124" s="3">
        <v>4.4927687299422245E-2</v>
      </c>
      <c r="E124" s="3">
        <v>6.5722335435948116</v>
      </c>
      <c r="F124" s="3">
        <v>9.1373507105004315</v>
      </c>
      <c r="G124" s="3">
        <v>5.7689818266160025</v>
      </c>
      <c r="H124" s="2">
        <v>24.155829337246271</v>
      </c>
      <c r="I124" s="3">
        <v>0.2977535200762248</v>
      </c>
      <c r="J124" s="3">
        <v>2.1422746304330147</v>
      </c>
      <c r="K124" s="3">
        <v>8.0565874353614131</v>
      </c>
      <c r="L124" s="3">
        <v>4.0110467410428212</v>
      </c>
      <c r="M124" s="4">
        <v>0.57423012817363084</v>
      </c>
      <c r="N124" s="3">
        <v>5.288916188412804</v>
      </c>
      <c r="O124" s="3">
        <v>0.39487232313442222</v>
      </c>
    </row>
    <row r="125" spans="1:15">
      <c r="A125" s="9">
        <v>155</v>
      </c>
      <c r="B125" s="3">
        <v>0.45846997138108525</v>
      </c>
      <c r="C125" s="3">
        <v>9.3578089019621703E-3</v>
      </c>
      <c r="D125" s="2">
        <v>0</v>
      </c>
      <c r="E125" s="3">
        <v>1.2099555035126273</v>
      </c>
      <c r="F125" s="3">
        <v>1.6665491887430355</v>
      </c>
      <c r="G125" s="3">
        <v>1.7320937542344643</v>
      </c>
      <c r="H125" s="3">
        <v>7.6330089206679217</v>
      </c>
      <c r="I125" s="2">
        <v>6.1196668062468616E-2</v>
      </c>
      <c r="J125" s="3">
        <v>0.49518632283212272</v>
      </c>
      <c r="K125" s="3">
        <v>1.4945970029797058</v>
      </c>
      <c r="L125" s="3">
        <v>0.6709646519209056</v>
      </c>
      <c r="M125" s="4">
        <v>0.85662478823055344</v>
      </c>
      <c r="N125" s="3">
        <v>1.4107090109480966</v>
      </c>
      <c r="O125" s="3">
        <v>0</v>
      </c>
    </row>
    <row r="126" spans="1:15">
      <c r="A126" s="9">
        <v>160</v>
      </c>
      <c r="B126" s="2">
        <v>15.582529747738885</v>
      </c>
      <c r="C126" s="2">
        <v>6.9114164382200513E-2</v>
      </c>
      <c r="D126" s="2">
        <v>0</v>
      </c>
      <c r="E126" s="3">
        <v>1.9105044103322193</v>
      </c>
      <c r="F126" s="2">
        <v>38.164825351758346</v>
      </c>
      <c r="G126" s="2">
        <v>14.515964677502716</v>
      </c>
      <c r="H126" s="2">
        <v>17.020235876346351</v>
      </c>
      <c r="I126" s="3">
        <v>2.0644053850241746</v>
      </c>
      <c r="J126" s="2">
        <v>17.041945157037755</v>
      </c>
      <c r="K126" s="3">
        <v>4.9457614970534847</v>
      </c>
      <c r="L126" s="3">
        <v>5.017743346369528</v>
      </c>
      <c r="M126" s="3">
        <v>1.7156768691833271</v>
      </c>
      <c r="N126" s="2">
        <v>18.853571087469376</v>
      </c>
      <c r="O126" s="2">
        <v>1.0927652868253575</v>
      </c>
    </row>
    <row r="127" spans="1:15">
      <c r="A127" s="9">
        <v>165</v>
      </c>
      <c r="B127" s="2">
        <v>13.764995166081984</v>
      </c>
      <c r="C127" s="2">
        <v>8.4032229346238344E-2</v>
      </c>
      <c r="D127" s="2">
        <v>0</v>
      </c>
      <c r="E127" s="3">
        <v>1.865937870652854</v>
      </c>
      <c r="F127" s="2">
        <v>45.670326175068013</v>
      </c>
      <c r="G127" s="2">
        <v>15.712146654847556</v>
      </c>
      <c r="H127" s="2">
        <v>11.249878354158325</v>
      </c>
      <c r="I127" s="3">
        <v>3.5169882062898048</v>
      </c>
      <c r="J127" s="2">
        <v>16.998235066836717</v>
      </c>
      <c r="K127" s="3">
        <v>1.5047406224565367</v>
      </c>
      <c r="L127" s="3">
        <v>5.0310802245430422</v>
      </c>
      <c r="M127" s="2">
        <v>1.1767271588474775</v>
      </c>
      <c r="N127" s="2">
        <v>15.362161444570663</v>
      </c>
      <c r="O127" s="3">
        <v>1.2286862003744696</v>
      </c>
    </row>
    <row r="128" spans="1:15">
      <c r="A128" s="9">
        <v>170</v>
      </c>
      <c r="B128" s="3">
        <v>7.8361815412666784</v>
      </c>
      <c r="C128" s="3">
        <v>9.6273290304168424E-2</v>
      </c>
      <c r="D128" s="2">
        <v>0</v>
      </c>
      <c r="E128" s="3">
        <v>3.0684838539124186</v>
      </c>
      <c r="F128" s="2">
        <v>41.584549057519268</v>
      </c>
      <c r="G128" s="2">
        <v>15.763282486868977</v>
      </c>
      <c r="H128" s="2">
        <v>10.603511472472945</v>
      </c>
      <c r="I128" s="3">
        <v>2.4075430988343798</v>
      </c>
      <c r="J128" s="2">
        <v>13.503825747649218</v>
      </c>
      <c r="K128" s="3">
        <v>1.8858601429776696</v>
      </c>
      <c r="L128" s="3">
        <v>4.7618917510935299</v>
      </c>
      <c r="M128" s="3">
        <v>0.12065846280366049</v>
      </c>
      <c r="N128" s="2">
        <v>10.509489152474313</v>
      </c>
      <c r="O128" s="3">
        <v>1.1608246549668002</v>
      </c>
    </row>
    <row r="129" spans="1:15">
      <c r="A129" s="9">
        <v>175</v>
      </c>
      <c r="B129" s="3">
        <v>6.8082000672186549</v>
      </c>
      <c r="C129" s="3">
        <v>8.4658091464190524E-2</v>
      </c>
      <c r="D129" s="3">
        <v>7.4138450425410779E-3</v>
      </c>
      <c r="E129" s="3">
        <v>3.2442358615050111</v>
      </c>
      <c r="F129" s="2">
        <v>39.677547896007617</v>
      </c>
      <c r="G129" s="2">
        <v>13.302828373920617</v>
      </c>
      <c r="H129" s="3">
        <v>8.5988328688450562</v>
      </c>
      <c r="I129" s="3">
        <v>1.4454814057724545</v>
      </c>
      <c r="J129" s="3">
        <v>9.5652310646779455</v>
      </c>
      <c r="K129" s="3">
        <v>3.026363993051068</v>
      </c>
      <c r="L129" s="3">
        <v>4.0454253522179213</v>
      </c>
      <c r="M129" s="3">
        <v>0.2270763111409804</v>
      </c>
      <c r="N129" s="3">
        <v>7.4319939461837192</v>
      </c>
      <c r="O129" s="3">
        <v>1.0986544692817382</v>
      </c>
    </row>
    <row r="130" spans="1:15">
      <c r="A130" s="9">
        <v>180</v>
      </c>
      <c r="B130" s="3">
        <v>8.0864822581370781</v>
      </c>
      <c r="C130" s="4">
        <v>7.1536040948340318E-2</v>
      </c>
      <c r="D130" s="2">
        <v>0</v>
      </c>
      <c r="E130" s="3">
        <v>3.1906964540504203</v>
      </c>
      <c r="F130" s="2">
        <v>46.169005894119465</v>
      </c>
      <c r="G130" s="2">
        <v>16.072156313909275</v>
      </c>
      <c r="H130" s="2">
        <v>10.143189527306689</v>
      </c>
      <c r="I130" s="3">
        <v>2.5692153751233531</v>
      </c>
      <c r="J130" s="2">
        <v>13.282739321650196</v>
      </c>
      <c r="K130" s="3">
        <v>4.2624604804497093</v>
      </c>
      <c r="L130" s="3">
        <v>4.1779757169284713</v>
      </c>
      <c r="M130" s="3">
        <v>9.9896855857470615E-2</v>
      </c>
      <c r="N130" s="2">
        <v>10.657512087998574</v>
      </c>
      <c r="O130" s="3">
        <v>1.1315939430285662</v>
      </c>
    </row>
    <row r="131" spans="1:15">
      <c r="A131" s="9">
        <v>185</v>
      </c>
      <c r="B131" s="3">
        <v>6.9908262476370275</v>
      </c>
      <c r="C131" s="4">
        <v>8.8942072260706231E-2</v>
      </c>
      <c r="D131" s="2">
        <v>0</v>
      </c>
      <c r="E131" s="3">
        <v>3.8401931062834107</v>
      </c>
      <c r="F131" s="2">
        <v>41.700085426678406</v>
      </c>
      <c r="G131" s="2">
        <v>16.107582676846373</v>
      </c>
      <c r="H131" s="2">
        <v>10.071014018194054</v>
      </c>
      <c r="I131" s="3">
        <v>2.1282012394641239</v>
      </c>
      <c r="J131" s="2">
        <v>14.693685465332234</v>
      </c>
      <c r="K131" s="3">
        <v>2.6043057681583823</v>
      </c>
      <c r="L131" s="3">
        <v>4.0683221821616353</v>
      </c>
      <c r="M131" s="3">
        <v>0.21512290038374063</v>
      </c>
      <c r="N131" s="3">
        <v>9.7220241069050335</v>
      </c>
      <c r="O131" s="4">
        <v>0.94006175536259762</v>
      </c>
    </row>
    <row r="132" spans="1:15">
      <c r="A132" s="9">
        <v>190</v>
      </c>
      <c r="B132" s="2">
        <v>22.13651516220526</v>
      </c>
      <c r="C132" s="3">
        <v>0.22028693917596837</v>
      </c>
      <c r="D132" s="2">
        <v>0</v>
      </c>
      <c r="E132" s="3">
        <v>4.7786218118639354</v>
      </c>
      <c r="F132" s="16">
        <v>124.34445842823261</v>
      </c>
      <c r="G132" s="2">
        <v>32.737448048558072</v>
      </c>
      <c r="H132" s="2">
        <v>15.155581510365554</v>
      </c>
      <c r="I132" s="17">
        <v>6.8375255432377067</v>
      </c>
      <c r="J132" s="2">
        <v>19.966520598182356</v>
      </c>
      <c r="K132" s="3">
        <v>1.9126463298629424</v>
      </c>
      <c r="L132" s="3">
        <v>3.6882714037014512</v>
      </c>
      <c r="M132" s="3">
        <v>0.49737621725182729</v>
      </c>
      <c r="N132" s="16">
        <v>31.528155980408986</v>
      </c>
      <c r="O132" s="17">
        <v>1.6703398845600883</v>
      </c>
    </row>
    <row r="133" spans="1:15">
      <c r="A133" s="9">
        <v>195</v>
      </c>
      <c r="B133" s="3">
        <v>8.3215000673596116</v>
      </c>
      <c r="C133" s="3">
        <v>4.8469567562655781E-2</v>
      </c>
      <c r="D133" s="2">
        <v>0</v>
      </c>
      <c r="E133" s="3">
        <v>2.1236492248684895</v>
      </c>
      <c r="F133" s="2">
        <v>24.197974862711224</v>
      </c>
      <c r="G133" s="3">
        <v>6.3869057651037142</v>
      </c>
      <c r="H133" s="2">
        <v>21.023330822010365</v>
      </c>
      <c r="I133" s="2">
        <v>1.0576639583703871</v>
      </c>
      <c r="J133" s="3">
        <v>3.6937321503753737</v>
      </c>
      <c r="K133" s="3">
        <v>1.756642751604923</v>
      </c>
      <c r="L133" s="3">
        <v>1.9209466934599773</v>
      </c>
      <c r="M133" s="3">
        <v>0.26358164219493974</v>
      </c>
      <c r="N133" s="3">
        <v>6.8127426072207227</v>
      </c>
      <c r="O133" s="3">
        <v>0.34728969745431809</v>
      </c>
    </row>
    <row r="134" spans="1:15">
      <c r="A134" s="9">
        <v>200</v>
      </c>
      <c r="B134" s="3">
        <v>0.42620878919875094</v>
      </c>
      <c r="C134" s="3">
        <v>7.5655240407354468E-3</v>
      </c>
      <c r="D134" s="2">
        <v>0</v>
      </c>
      <c r="E134" s="3">
        <v>1.513535994760363</v>
      </c>
      <c r="F134" s="3">
        <v>4.9389646031980874</v>
      </c>
      <c r="G134" s="3">
        <v>3.4168225638236334</v>
      </c>
      <c r="H134" s="2">
        <v>16.560044068332541</v>
      </c>
      <c r="I134" s="3">
        <v>0.3520062021283496</v>
      </c>
      <c r="J134" s="3">
        <v>1.2845612613273467</v>
      </c>
      <c r="K134" s="3">
        <v>2.0219501433761975</v>
      </c>
      <c r="L134" s="2">
        <v>1.0716923404235892</v>
      </c>
      <c r="M134" s="3">
        <v>0.48728360158554662</v>
      </c>
      <c r="N134" s="2">
        <v>1.1377991060252581</v>
      </c>
      <c r="O134" s="2">
        <v>0.10808669280620388</v>
      </c>
    </row>
    <row r="135" spans="1:15">
      <c r="A135" s="12" t="s">
        <v>16</v>
      </c>
      <c r="B135" s="32">
        <f>MIN(B95:B134)</f>
        <v>0.12221334538379802</v>
      </c>
      <c r="C135" s="32">
        <f t="shared" ref="C135:O135" si="6">MIN(C95:C134)</f>
        <v>7.5655240407354468E-3</v>
      </c>
      <c r="D135" s="32">
        <f t="shared" si="6"/>
        <v>0</v>
      </c>
      <c r="E135" s="32">
        <f t="shared" si="6"/>
        <v>1.0026756240219339</v>
      </c>
      <c r="F135" s="32">
        <f t="shared" si="6"/>
        <v>1.1696880937181593</v>
      </c>
      <c r="G135" s="32">
        <f t="shared" si="6"/>
        <v>1.6542824759108747</v>
      </c>
      <c r="H135" s="32">
        <f t="shared" si="6"/>
        <v>5.7295827529696099</v>
      </c>
      <c r="I135" s="32">
        <f t="shared" si="6"/>
        <v>5.6876177136309533E-2</v>
      </c>
      <c r="J135" s="32">
        <f t="shared" si="6"/>
        <v>0.44963689156704967</v>
      </c>
      <c r="K135" s="32">
        <f t="shared" si="6"/>
        <v>1.4945970029797058</v>
      </c>
      <c r="L135" s="32">
        <f t="shared" si="6"/>
        <v>0.6709646519209056</v>
      </c>
      <c r="M135" s="32">
        <f t="shared" si="6"/>
        <v>9.9896855857470615E-2</v>
      </c>
      <c r="N135" s="32">
        <f t="shared" si="6"/>
        <v>0.97891201717269571</v>
      </c>
      <c r="O135" s="32">
        <f t="shared" si="6"/>
        <v>0</v>
      </c>
    </row>
    <row r="136" spans="1:15">
      <c r="A136" s="12" t="s">
        <v>17</v>
      </c>
      <c r="B136" s="32">
        <f>MAX(B95:B134)</f>
        <v>30.06862137665216</v>
      </c>
      <c r="C136" s="32">
        <f t="shared" ref="C136:O136" si="7">MAX(C95:C134)</f>
        <v>0.39456794620170543</v>
      </c>
      <c r="D136" s="32">
        <f t="shared" si="7"/>
        <v>0.46579262937219479</v>
      </c>
      <c r="E136" s="32">
        <f t="shared" si="7"/>
        <v>35.873348974692661</v>
      </c>
      <c r="F136" s="32">
        <f t="shared" si="7"/>
        <v>124.34445842823261</v>
      </c>
      <c r="G136" s="32">
        <f t="shared" si="7"/>
        <v>41.101384212295969</v>
      </c>
      <c r="H136" s="32">
        <f t="shared" si="7"/>
        <v>98.082615119825505</v>
      </c>
      <c r="I136" s="32">
        <f t="shared" si="7"/>
        <v>6.8375255432377067</v>
      </c>
      <c r="J136" s="32">
        <f t="shared" si="7"/>
        <v>22.180023474436315</v>
      </c>
      <c r="K136" s="32">
        <f t="shared" si="7"/>
        <v>602.7740374012709</v>
      </c>
      <c r="L136" s="32">
        <f t="shared" si="7"/>
        <v>210.19361366334417</v>
      </c>
      <c r="M136" s="32">
        <f t="shared" si="7"/>
        <v>15.627319970610852</v>
      </c>
      <c r="N136" s="32">
        <f t="shared" si="7"/>
        <v>31.528155980408986</v>
      </c>
      <c r="O136" s="32">
        <f t="shared" si="7"/>
        <v>1.6703398845600883</v>
      </c>
    </row>
    <row r="142" spans="1:15">
      <c r="E142" s="3"/>
      <c r="G142" s="2"/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60C5-6C00-4D4A-B12E-C1F49A36D9E4}">
  <dimension ref="A1:BC92"/>
  <sheetViews>
    <sheetView zoomScale="75" zoomScaleNormal="50" workbookViewId="0">
      <selection activeCell="L1" sqref="L1"/>
    </sheetView>
  </sheetViews>
  <sheetFormatPr defaultColWidth="11" defaultRowHeight="15.75"/>
  <cols>
    <col min="1" max="16384" width="11" style="1"/>
  </cols>
  <sheetData>
    <row r="1" spans="1:55">
      <c r="E1" s="52" t="s">
        <v>19</v>
      </c>
      <c r="F1" s="53"/>
      <c r="G1" s="53"/>
      <c r="H1" s="52" t="s">
        <v>20</v>
      </c>
      <c r="I1" s="53"/>
      <c r="J1" s="54"/>
      <c r="L1" s="31" t="s">
        <v>37</v>
      </c>
    </row>
    <row r="2" spans="1:55">
      <c r="E2" s="55" t="s">
        <v>21</v>
      </c>
      <c r="F2" s="55"/>
      <c r="G2" s="55"/>
      <c r="H2" s="55"/>
      <c r="I2" s="55"/>
      <c r="J2" s="55"/>
    </row>
    <row r="4" spans="1:55">
      <c r="A4" s="1" t="s">
        <v>28</v>
      </c>
    </row>
    <row r="5" spans="1:5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55">
      <c r="A6" s="1">
        <v>5</v>
      </c>
      <c r="B6" s="3">
        <v>0.39370977141228514</v>
      </c>
      <c r="C6" s="3">
        <v>1.5120836789374186E-2</v>
      </c>
      <c r="D6" s="2">
        <v>0</v>
      </c>
      <c r="E6" s="3">
        <v>1.4950916704546571</v>
      </c>
      <c r="F6" s="3">
        <v>1.5469353123899554</v>
      </c>
      <c r="G6" s="3">
        <v>2.5311132472581326</v>
      </c>
      <c r="H6" s="3">
        <v>7.8644015347497067</v>
      </c>
      <c r="I6" s="4">
        <v>5.0565221931790971E-2</v>
      </c>
      <c r="J6" s="3">
        <v>0.36044577852527848</v>
      </c>
      <c r="K6" s="3">
        <v>6.646925619232201</v>
      </c>
      <c r="L6" s="3">
        <v>2.7745778912259782</v>
      </c>
      <c r="M6" s="4">
        <v>0.73353315381945672</v>
      </c>
      <c r="N6" s="4">
        <v>0.95820242706179914</v>
      </c>
      <c r="O6" s="3">
        <v>1.450014925508997E-2</v>
      </c>
    </row>
    <row r="7" spans="1:55">
      <c r="A7" s="1">
        <f t="shared" ref="A7:A45" si="0">A6+5</f>
        <v>10</v>
      </c>
      <c r="B7" s="3">
        <v>3.4223740065935377</v>
      </c>
      <c r="C7" s="3">
        <v>3.8821044063738423E-2</v>
      </c>
      <c r="D7" s="2">
        <v>0</v>
      </c>
      <c r="E7" s="3">
        <v>1.4628489548679886</v>
      </c>
      <c r="F7" s="3">
        <v>4.3433367255713708</v>
      </c>
      <c r="G7" s="3">
        <v>4.09086405131153</v>
      </c>
      <c r="H7" s="2">
        <v>10.628493399319455</v>
      </c>
      <c r="I7" s="3">
        <v>0.13314767482953341</v>
      </c>
      <c r="J7" s="3">
        <v>1.231502842829477</v>
      </c>
      <c r="K7" s="3">
        <v>75.469845699544635</v>
      </c>
      <c r="L7" s="3">
        <v>2.9747962202756089</v>
      </c>
      <c r="M7" s="4">
        <v>0.82033827396768844</v>
      </c>
      <c r="N7" s="3">
        <v>2.8561907494715779</v>
      </c>
      <c r="O7" s="3">
        <v>0.23865341780124105</v>
      </c>
    </row>
    <row r="8" spans="1:55">
      <c r="A8" s="1">
        <f t="shared" si="0"/>
        <v>15</v>
      </c>
      <c r="B8" s="2">
        <v>40.438472683454826</v>
      </c>
      <c r="C8" s="2">
        <v>0.10142407332826524</v>
      </c>
      <c r="D8" s="2">
        <v>0</v>
      </c>
      <c r="E8" s="2">
        <v>2.195572219633771</v>
      </c>
      <c r="F8" s="2">
        <v>36.115909828537092</v>
      </c>
      <c r="G8" s="2">
        <v>13.269830501328405</v>
      </c>
      <c r="H8" s="2">
        <v>11.387811044875928</v>
      </c>
      <c r="I8" s="2">
        <v>0.16643848077502474</v>
      </c>
      <c r="J8" s="3">
        <v>4.730598887016165</v>
      </c>
      <c r="K8" s="2">
        <v>16.536123171469885</v>
      </c>
      <c r="L8" s="3">
        <v>6.9611038629743964</v>
      </c>
      <c r="M8" s="3">
        <v>3.1494720947940889</v>
      </c>
      <c r="N8" s="2">
        <v>11.281165763921425</v>
      </c>
      <c r="O8" s="3">
        <v>0.95157523533747657</v>
      </c>
      <c r="AO8" s="1" t="s">
        <v>0</v>
      </c>
      <c r="AP8" s="1" t="s">
        <v>1</v>
      </c>
      <c r="AQ8" s="1" t="s">
        <v>2</v>
      </c>
      <c r="AR8" s="1" t="s">
        <v>3</v>
      </c>
      <c r="AS8" s="1" t="s">
        <v>4</v>
      </c>
      <c r="AT8" s="1" t="s">
        <v>5</v>
      </c>
      <c r="AU8" s="1" t="s">
        <v>6</v>
      </c>
      <c r="AV8" s="1" t="s">
        <v>7</v>
      </c>
      <c r="AW8" s="1" t="s">
        <v>8</v>
      </c>
      <c r="AX8" s="1" t="s">
        <v>9</v>
      </c>
      <c r="AY8" s="1" t="s">
        <v>10</v>
      </c>
      <c r="AZ8" s="1" t="s">
        <v>11</v>
      </c>
      <c r="BA8" s="1" t="s">
        <v>12</v>
      </c>
      <c r="BB8" s="1" t="s">
        <v>13</v>
      </c>
      <c r="BC8" s="1" t="s">
        <v>14</v>
      </c>
    </row>
    <row r="9" spans="1:55">
      <c r="A9" s="1">
        <f t="shared" si="0"/>
        <v>20</v>
      </c>
      <c r="B9" s="2">
        <v>44.975130852220083</v>
      </c>
      <c r="C9" s="2">
        <v>0.12908736770605714</v>
      </c>
      <c r="D9" s="2">
        <v>0</v>
      </c>
      <c r="E9" s="2">
        <v>1.5175398930633412</v>
      </c>
      <c r="F9" s="2">
        <v>32.450123772905812</v>
      </c>
      <c r="G9" s="2">
        <v>12.108698616451138</v>
      </c>
      <c r="H9" s="3">
        <v>8.4162921789761782</v>
      </c>
      <c r="I9" s="2">
        <v>0.18203721806370204</v>
      </c>
      <c r="J9" s="3">
        <v>4.3838085106364435</v>
      </c>
      <c r="K9" s="3">
        <v>5.9713041866642715</v>
      </c>
      <c r="L9" s="3">
        <v>2.9283812821656414</v>
      </c>
      <c r="M9" s="3">
        <v>3.8906341966125826</v>
      </c>
      <c r="N9" s="2">
        <v>11.393440525598185</v>
      </c>
      <c r="O9" s="2">
        <v>1.3588741422068433</v>
      </c>
      <c r="Y9" s="4"/>
      <c r="Z9" s="3"/>
      <c r="AA9" s="2"/>
      <c r="AB9" s="3"/>
      <c r="AC9" s="3"/>
      <c r="AD9" s="3"/>
      <c r="AE9" s="3"/>
      <c r="AF9" s="4"/>
      <c r="AG9" s="3"/>
      <c r="AH9" s="3"/>
      <c r="AI9" s="3"/>
      <c r="AJ9" s="4"/>
      <c r="AK9" s="4"/>
      <c r="AL9" s="3"/>
      <c r="AO9" s="1">
        <v>5</v>
      </c>
      <c r="AP9" s="4">
        <v>0.23735488570614258</v>
      </c>
      <c r="AQ9" s="3">
        <v>1.3976306565928883E-2</v>
      </c>
      <c r="AR9" s="2">
        <v>0</v>
      </c>
      <c r="AS9" s="3">
        <v>1.6848161431372368</v>
      </c>
      <c r="AT9" s="3">
        <v>1.8357764916085109</v>
      </c>
      <c r="AU9" s="3">
        <v>2.3995321149603157</v>
      </c>
      <c r="AV9" s="3">
        <v>10.467136829995221</v>
      </c>
      <c r="AW9" s="4">
        <v>6.6330277560620737E-2</v>
      </c>
      <c r="AX9" s="3">
        <v>0.50815777206797663</v>
      </c>
      <c r="AY9" s="3">
        <v>7.4349568499405754</v>
      </c>
      <c r="AZ9" s="3">
        <v>3.241031384558577</v>
      </c>
      <c r="BA9" s="4">
        <v>0.84665021467992441</v>
      </c>
      <c r="BB9" s="4">
        <v>0.94554631697505209</v>
      </c>
      <c r="BC9" s="3">
        <v>3.1634504587947872E-2</v>
      </c>
    </row>
    <row r="10" spans="1:55">
      <c r="A10" s="1">
        <f t="shared" si="0"/>
        <v>25</v>
      </c>
      <c r="B10" s="2">
        <v>63.089680832974942</v>
      </c>
      <c r="C10" s="2">
        <v>9.8503924391779282E-2</v>
      </c>
      <c r="D10" s="2">
        <v>0</v>
      </c>
      <c r="E10" s="2">
        <v>1.2099350540842986</v>
      </c>
      <c r="F10" s="2">
        <v>48.310404713426081</v>
      </c>
      <c r="G10" s="2">
        <v>19.485005089371047</v>
      </c>
      <c r="H10" s="3">
        <v>5.5284666095391941</v>
      </c>
      <c r="I10" s="3">
        <v>0.19013636005848089</v>
      </c>
      <c r="J10" s="3">
        <v>5.5101939567635094</v>
      </c>
      <c r="K10" s="3">
        <v>4.0146514441221202</v>
      </c>
      <c r="L10" s="3">
        <v>2.2919206998783008</v>
      </c>
      <c r="M10" s="3">
        <v>2.6601937963314062</v>
      </c>
      <c r="N10" s="2">
        <v>21.76202920833402</v>
      </c>
      <c r="O10" s="2">
        <v>1.3495949690036095</v>
      </c>
      <c r="Y10" s="4"/>
      <c r="Z10" s="3"/>
      <c r="AA10" s="2"/>
      <c r="AB10" s="3"/>
      <c r="AC10" s="3"/>
      <c r="AD10" s="3"/>
      <c r="AE10" s="3"/>
      <c r="AF10" s="4"/>
      <c r="AG10" s="3"/>
      <c r="AH10" s="3"/>
      <c r="AI10" s="3"/>
      <c r="AJ10" s="4"/>
      <c r="AK10" s="4"/>
      <c r="AL10" s="3"/>
      <c r="AO10" s="1">
        <v>10</v>
      </c>
      <c r="AP10" s="4">
        <v>1.7961870032967688</v>
      </c>
      <c r="AQ10" s="3">
        <v>2.2539734071423689E-2</v>
      </c>
      <c r="AR10" s="2">
        <v>0</v>
      </c>
      <c r="AS10" s="3">
        <v>1.6979639922056273</v>
      </c>
      <c r="AT10" s="3">
        <v>3.2158493697858144</v>
      </c>
      <c r="AU10" s="3">
        <v>3.0107710558488034</v>
      </c>
      <c r="AV10" s="3">
        <v>10.568520999914202</v>
      </c>
      <c r="AW10" s="4">
        <v>9.5907083118344255E-2</v>
      </c>
      <c r="AX10" s="3">
        <v>0.88046469609209921</v>
      </c>
      <c r="AY10" s="3">
        <v>41.477228506830272</v>
      </c>
      <c r="AZ10" s="3">
        <v>3.6751609786302923</v>
      </c>
      <c r="BA10" s="4">
        <v>0.93727607170303062</v>
      </c>
      <c r="BB10" s="4">
        <v>1.9516692059432441</v>
      </c>
      <c r="BC10" s="3">
        <v>0.12623244559365157</v>
      </c>
    </row>
    <row r="11" spans="1:55">
      <c r="A11" s="1">
        <f t="shared" si="0"/>
        <v>30</v>
      </c>
      <c r="B11" s="16">
        <v>269.50453747406482</v>
      </c>
      <c r="C11" s="3">
        <v>0.18149395931721132</v>
      </c>
      <c r="D11" s="2">
        <v>0</v>
      </c>
      <c r="E11" s="3">
        <v>2.4339230576157109</v>
      </c>
      <c r="F11" s="16">
        <v>67.167286232557998</v>
      </c>
      <c r="G11" s="16">
        <v>32.028580452062307</v>
      </c>
      <c r="H11" s="2">
        <v>13.978139665554529</v>
      </c>
      <c r="I11" s="3">
        <v>0.32947228297505321</v>
      </c>
      <c r="J11" s="3">
        <v>8.9432000869826158</v>
      </c>
      <c r="K11" s="3">
        <v>6.3106716681989292</v>
      </c>
      <c r="L11" s="3">
        <v>7.5048787812671467</v>
      </c>
      <c r="M11" s="3">
        <v>2.767554129423242</v>
      </c>
      <c r="N11" s="16">
        <v>75.010295900376136</v>
      </c>
      <c r="O11" s="17">
        <v>3.6884034097610128</v>
      </c>
      <c r="Y11" s="4"/>
      <c r="Z11" s="3"/>
      <c r="AA11" s="2"/>
      <c r="AB11" s="3"/>
      <c r="AC11" s="3"/>
      <c r="AD11" s="3"/>
      <c r="AE11" s="3"/>
      <c r="AF11" s="4"/>
      <c r="AG11" s="3"/>
      <c r="AH11" s="3"/>
      <c r="AI11" s="3"/>
      <c r="AJ11" s="4"/>
      <c r="AK11" s="4"/>
      <c r="AL11" s="3"/>
      <c r="AO11" s="1">
        <v>15</v>
      </c>
      <c r="AP11" s="4">
        <v>20.219236341727413</v>
      </c>
      <c r="AQ11" s="3">
        <v>5.8075991575387238E-2</v>
      </c>
      <c r="AR11" s="2">
        <v>0</v>
      </c>
      <c r="AS11" s="3">
        <v>1.9004566545130541</v>
      </c>
      <c r="AT11" s="3">
        <v>18.9822632493219</v>
      </c>
      <c r="AU11" s="3">
        <v>8.009108249601276</v>
      </c>
      <c r="AV11" s="3">
        <v>10.530637910630277</v>
      </c>
      <c r="AW11" s="4">
        <v>0.1103306265047594</v>
      </c>
      <c r="AX11" s="3">
        <v>2.6153424691879934</v>
      </c>
      <c r="AY11" s="3">
        <v>12.06378499082448</v>
      </c>
      <c r="AZ11" s="3">
        <v>5.2114216868116898</v>
      </c>
      <c r="BA11" s="4">
        <v>2.2574777342561387</v>
      </c>
      <c r="BB11" s="4">
        <v>6.0252295107164047</v>
      </c>
      <c r="BC11" s="3">
        <v>0.47578761766873828</v>
      </c>
    </row>
    <row r="12" spans="1:55">
      <c r="A12" s="1">
        <f t="shared" si="0"/>
        <v>35</v>
      </c>
      <c r="B12" s="5">
        <v>133.47834488306233</v>
      </c>
      <c r="C12" s="17">
        <v>0.20079692891254172</v>
      </c>
      <c r="D12" s="2">
        <v>0</v>
      </c>
      <c r="E12" s="17">
        <v>3.7312342381202814</v>
      </c>
      <c r="F12" s="2">
        <v>47.213434695860819</v>
      </c>
      <c r="G12" s="2">
        <v>28.266517594408302</v>
      </c>
      <c r="H12" s="2">
        <v>16.869534614116912</v>
      </c>
      <c r="I12" s="3">
        <v>0.34099081065415421</v>
      </c>
      <c r="J12" s="3">
        <v>7.7031315756134484</v>
      </c>
      <c r="K12" s="3">
        <v>8.4413126648409236</v>
      </c>
      <c r="L12" s="17">
        <v>7.9541592201543203</v>
      </c>
      <c r="M12" s="3">
        <v>2.2889923009255368</v>
      </c>
      <c r="N12" s="2">
        <v>40.63199542713636</v>
      </c>
      <c r="O12" s="3">
        <v>3.1037213086274624</v>
      </c>
      <c r="Y12" s="4"/>
      <c r="Z12" s="3"/>
      <c r="AA12" s="2"/>
      <c r="AB12" s="3"/>
      <c r="AC12" s="3"/>
      <c r="AD12" s="3"/>
      <c r="AE12" s="3"/>
      <c r="AF12" s="4"/>
      <c r="AG12" s="3"/>
      <c r="AH12" s="3"/>
      <c r="AI12" s="3"/>
      <c r="AJ12" s="4"/>
      <c r="AK12" s="4"/>
      <c r="AL12" s="3"/>
      <c r="AO12" s="1">
        <v>20</v>
      </c>
      <c r="AP12" s="4">
        <v>39.187565426110041</v>
      </c>
      <c r="AQ12" s="3">
        <v>0.1439382774525983</v>
      </c>
      <c r="AR12" s="2">
        <v>0</v>
      </c>
      <c r="AS12" s="3">
        <v>2.864242193565449</v>
      </c>
      <c r="AT12" s="3">
        <v>33.561756169201018</v>
      </c>
      <c r="AU12" s="3">
        <v>16.817728757470917</v>
      </c>
      <c r="AV12" s="3">
        <v>13.600489305661835</v>
      </c>
      <c r="AW12" s="4">
        <v>0.27594674352345905</v>
      </c>
      <c r="AX12" s="3">
        <v>6.5765782246144235</v>
      </c>
      <c r="AY12" s="3">
        <v>7.6231051091322284</v>
      </c>
      <c r="AZ12" s="3">
        <v>4.1047544915558296</v>
      </c>
      <c r="BA12" s="4">
        <v>2.9241223398447835</v>
      </c>
      <c r="BB12" s="4">
        <v>12.89679139445308</v>
      </c>
      <c r="BC12" s="3">
        <v>1.7158144480570336</v>
      </c>
    </row>
    <row r="13" spans="1:55">
      <c r="A13" s="1">
        <f t="shared" si="0"/>
        <v>40</v>
      </c>
      <c r="B13" s="2">
        <v>36.98163774493046</v>
      </c>
      <c r="C13" s="2">
        <v>6.187955970910225E-2</v>
      </c>
      <c r="D13" s="2">
        <v>0</v>
      </c>
      <c r="E13" s="3">
        <v>1.1448428050706649</v>
      </c>
      <c r="F13" s="2">
        <v>18.622900179895396</v>
      </c>
      <c r="G13" s="2">
        <v>13.025214750766915</v>
      </c>
      <c r="H13" s="3">
        <v>8.1240106469665925</v>
      </c>
      <c r="I13" s="3">
        <v>0.13233772564785823</v>
      </c>
      <c r="J13" s="3">
        <v>3.9332713348449921</v>
      </c>
      <c r="K13" s="3">
        <v>5.5533819445993196</v>
      </c>
      <c r="L13" s="3">
        <v>2.8918612027877719</v>
      </c>
      <c r="M13" s="3">
        <v>1.1812026838900713</v>
      </c>
      <c r="N13" s="2">
        <v>10.771405460553453</v>
      </c>
      <c r="O13" s="3">
        <v>1.1737573460590518</v>
      </c>
      <c r="Y13" s="4"/>
      <c r="Z13" s="3"/>
      <c r="AA13" s="2"/>
      <c r="AB13" s="3"/>
      <c r="AC13" s="3"/>
      <c r="AD13" s="3"/>
      <c r="AE13" s="3"/>
      <c r="AF13" s="4"/>
      <c r="AG13" s="3"/>
      <c r="AH13" s="3"/>
      <c r="AI13" s="3"/>
      <c r="AJ13" s="4"/>
      <c r="AK13" s="4"/>
      <c r="AL13" s="3"/>
      <c r="AO13" s="1">
        <v>25</v>
      </c>
      <c r="AP13" s="4">
        <v>64.494840416487477</v>
      </c>
      <c r="AQ13" s="3">
        <v>0.29400299482995168</v>
      </c>
      <c r="AR13" s="2">
        <v>0</v>
      </c>
      <c r="AS13" s="3">
        <v>2.0901174359872092</v>
      </c>
      <c r="AT13" s="3">
        <v>46.25436369950549</v>
      </c>
      <c r="AU13" s="3">
        <v>19.957979682889036</v>
      </c>
      <c r="AV13" s="3">
        <v>13.616370367650882</v>
      </c>
      <c r="AW13" s="4">
        <v>0.3530522187964083</v>
      </c>
      <c r="AX13" s="3">
        <v>8.656947658366775</v>
      </c>
      <c r="AY13" s="3">
        <v>5.5187619962033532</v>
      </c>
      <c r="AZ13" s="3">
        <v>3.6993081711108147</v>
      </c>
      <c r="BA13" s="4">
        <v>2.1634065519580279</v>
      </c>
      <c r="BB13" s="4">
        <v>23.077267177739245</v>
      </c>
      <c r="BC13" s="3">
        <v>1.7213611924786565</v>
      </c>
    </row>
    <row r="14" spans="1:55">
      <c r="A14" s="1">
        <f t="shared" si="0"/>
        <v>45</v>
      </c>
      <c r="B14" s="2">
        <v>43.22211441758423</v>
      </c>
      <c r="C14" s="2">
        <v>6.1506501250921518E-2</v>
      </c>
      <c r="D14" s="2">
        <v>0</v>
      </c>
      <c r="E14" s="3">
        <v>1.5094302407839486</v>
      </c>
      <c r="F14" s="2">
        <v>24.359356347071174</v>
      </c>
      <c r="G14" s="2">
        <v>15.915279256897035</v>
      </c>
      <c r="H14" s="3">
        <v>8.3431320671559721</v>
      </c>
      <c r="I14" s="3">
        <v>0.16264293069873151</v>
      </c>
      <c r="J14" s="3">
        <v>3.8840712982713459</v>
      </c>
      <c r="K14" s="3">
        <v>4.2684980913581656</v>
      </c>
      <c r="L14" s="3">
        <v>3.3869522176400042</v>
      </c>
      <c r="M14" s="3">
        <v>1.5905522432741293</v>
      </c>
      <c r="N14" s="2">
        <v>15.115934148250204</v>
      </c>
      <c r="O14" s="3">
        <v>1.5146489782638202</v>
      </c>
      <c r="Y14" s="4"/>
      <c r="Z14" s="3"/>
      <c r="AA14" s="2"/>
      <c r="AB14" s="3"/>
      <c r="AC14" s="3"/>
      <c r="AD14" s="3"/>
      <c r="AE14" s="3"/>
      <c r="AF14" s="4"/>
      <c r="AG14" s="3"/>
      <c r="AH14" s="3"/>
      <c r="AI14" s="3"/>
      <c r="AJ14" s="4"/>
      <c r="AK14" s="4"/>
      <c r="AL14" s="3"/>
      <c r="AO14" s="1">
        <v>30</v>
      </c>
      <c r="AP14" s="4">
        <v>161.80226873703242</v>
      </c>
      <c r="AQ14" s="3">
        <v>0.36819534634878565</v>
      </c>
      <c r="AR14" s="2">
        <v>0</v>
      </c>
      <c r="AS14" s="3">
        <v>2.3143134284270928</v>
      </c>
      <c r="AT14" s="3">
        <v>49.23254013031768</v>
      </c>
      <c r="AU14" s="3">
        <v>22.124241571557693</v>
      </c>
      <c r="AV14" s="3">
        <v>15.675621464040638</v>
      </c>
      <c r="AW14" s="4">
        <v>0.3475520812434344</v>
      </c>
      <c r="AX14" s="3">
        <v>7.1775625856927441</v>
      </c>
      <c r="AY14" s="3">
        <v>6.5794488487064084</v>
      </c>
      <c r="AZ14" s="3">
        <v>5.7582583668164098</v>
      </c>
      <c r="BA14" s="4">
        <v>2.0066492840632102</v>
      </c>
      <c r="BB14" s="4">
        <v>46.39532473803979</v>
      </c>
      <c r="BC14" s="3">
        <v>2.4806940557627351</v>
      </c>
    </row>
    <row r="15" spans="1:55">
      <c r="A15" s="1">
        <f t="shared" si="0"/>
        <v>50</v>
      </c>
      <c r="B15" s="2">
        <v>20.619480155807825</v>
      </c>
      <c r="C15" s="3">
        <v>2.2789965079328608E-2</v>
      </c>
      <c r="D15" s="2">
        <v>0</v>
      </c>
      <c r="E15" s="4">
        <v>0.86116157319491371</v>
      </c>
      <c r="F15" s="2">
        <v>17.185284608448178</v>
      </c>
      <c r="G15" s="3">
        <v>8.7194793070487062</v>
      </c>
      <c r="H15" s="3">
        <v>5.8813576638669032</v>
      </c>
      <c r="I15" s="3">
        <v>0.20563455922108284</v>
      </c>
      <c r="J15" s="3">
        <v>2.8191371627973352</v>
      </c>
      <c r="K15" s="3">
        <v>7.9891992126000009</v>
      </c>
      <c r="L15" s="3">
        <v>1.8968176733017175</v>
      </c>
      <c r="M15" s="3">
        <v>1.00910787408483</v>
      </c>
      <c r="N15" s="2">
        <v>11.931261350956426</v>
      </c>
      <c r="O15" s="3">
        <v>0.78501692316985727</v>
      </c>
      <c r="Y15" s="4"/>
      <c r="Z15" s="3"/>
      <c r="AA15" s="2"/>
      <c r="AB15" s="3"/>
      <c r="AC15" s="3"/>
      <c r="AD15" s="3"/>
      <c r="AE15" s="3"/>
      <c r="AF15" s="4"/>
      <c r="AG15" s="3"/>
      <c r="AH15" s="3"/>
      <c r="AI15" s="3"/>
      <c r="AJ15" s="4"/>
      <c r="AK15" s="4"/>
      <c r="AL15" s="3"/>
      <c r="AO15" s="1">
        <v>35</v>
      </c>
      <c r="AP15" s="4">
        <v>114.88917244153117</v>
      </c>
      <c r="AQ15" s="3">
        <v>0.44868209271367882</v>
      </c>
      <c r="AR15" s="2">
        <v>0</v>
      </c>
      <c r="AS15" s="3">
        <v>3.2112614407230953</v>
      </c>
      <c r="AT15" s="3">
        <v>58.998008898459858</v>
      </c>
      <c r="AU15" s="3">
        <v>35.515818242673767</v>
      </c>
      <c r="AV15" s="3">
        <v>15.902508889657151</v>
      </c>
      <c r="AW15" s="4">
        <v>0.46487236306864688</v>
      </c>
      <c r="AX15" s="3">
        <v>13.144208549468738</v>
      </c>
      <c r="AY15" s="3">
        <v>5.7898739542458326</v>
      </c>
      <c r="AZ15" s="3">
        <v>5.4831140240802618</v>
      </c>
      <c r="BA15" s="4">
        <v>2.1417133912804203</v>
      </c>
      <c r="BB15" s="4">
        <v>33.489813584307406</v>
      </c>
      <c r="BC15" s="3">
        <v>2.8657999726188779</v>
      </c>
    </row>
    <row r="16" spans="1:55">
      <c r="A16" s="1">
        <f t="shared" si="0"/>
        <v>55</v>
      </c>
      <c r="B16" s="2">
        <v>28.165486040957102</v>
      </c>
      <c r="C16" s="3">
        <v>3.4470092823094101E-2</v>
      </c>
      <c r="D16" s="2">
        <v>0</v>
      </c>
      <c r="E16" s="4">
        <v>0.93652306284188269</v>
      </c>
      <c r="F16" s="2">
        <v>25.171043280630499</v>
      </c>
      <c r="G16" s="2">
        <v>10.586530481862898</v>
      </c>
      <c r="H16" s="3">
        <v>5.9250464874216311</v>
      </c>
      <c r="I16" s="3">
        <v>0.10574369071572047</v>
      </c>
      <c r="J16" s="3">
        <v>2.6205585122364456</v>
      </c>
      <c r="K16" s="3">
        <v>1.9020531366149775</v>
      </c>
      <c r="L16" s="3">
        <v>2.4244497866402339</v>
      </c>
      <c r="M16" s="3">
        <v>1.1820129462653066</v>
      </c>
      <c r="N16" s="2">
        <v>15.372535919401635</v>
      </c>
      <c r="O16" s="3">
        <v>0.89311080473452464</v>
      </c>
      <c r="Y16" s="4"/>
      <c r="Z16" s="3"/>
      <c r="AA16" s="2"/>
      <c r="AB16" s="3"/>
      <c r="AC16" s="3"/>
      <c r="AD16" s="3"/>
      <c r="AE16" s="3"/>
      <c r="AF16" s="4"/>
      <c r="AG16" s="3"/>
      <c r="AH16" s="3"/>
      <c r="AI16" s="3"/>
      <c r="AJ16" s="4"/>
      <c r="AK16" s="4"/>
      <c r="AL16" s="3"/>
      <c r="AO16" s="1">
        <v>40</v>
      </c>
      <c r="AP16" s="4">
        <v>36.090818872465235</v>
      </c>
      <c r="AQ16" s="3">
        <v>0.11493069989580004</v>
      </c>
      <c r="AR16" s="2">
        <v>0</v>
      </c>
      <c r="AS16" s="3">
        <v>0.96901698085131738</v>
      </c>
      <c r="AT16" s="3">
        <v>17.159111663503253</v>
      </c>
      <c r="AU16" s="3">
        <v>11.048722247434457</v>
      </c>
      <c r="AV16" s="3">
        <v>6.8303664221370628</v>
      </c>
      <c r="AW16" s="4">
        <v>0.13408739884057763</v>
      </c>
      <c r="AX16" s="3">
        <v>3.6861636156770294</v>
      </c>
      <c r="AY16" s="3">
        <v>3.0790726930029084</v>
      </c>
      <c r="AZ16" s="3">
        <v>2.2842738432094096</v>
      </c>
      <c r="BA16" s="4">
        <v>0.98231948654038126</v>
      </c>
      <c r="BB16" s="4">
        <v>10.937398664408821</v>
      </c>
      <c r="BC16" s="3">
        <v>1.0185261948127562</v>
      </c>
    </row>
    <row r="17" spans="1:55">
      <c r="A17" s="1">
        <f t="shared" si="0"/>
        <v>60</v>
      </c>
      <c r="B17" s="3">
        <v>7.0457474166066367</v>
      </c>
      <c r="C17" s="3">
        <v>1.2940017607537938E-2</v>
      </c>
      <c r="D17" s="2">
        <v>0</v>
      </c>
      <c r="E17" s="3">
        <v>0.39827090991609249</v>
      </c>
      <c r="F17" s="3">
        <v>5.8192341531564065</v>
      </c>
      <c r="G17" s="3">
        <v>4.3138427359998905</v>
      </c>
      <c r="H17" s="3">
        <v>2.705679978049683</v>
      </c>
      <c r="I17" s="3">
        <v>4.0112767583209981E-2</v>
      </c>
      <c r="J17" s="3">
        <v>1.022863490849943</v>
      </c>
      <c r="K17" s="4">
        <v>0.89534039194308601</v>
      </c>
      <c r="L17" s="4">
        <v>0.74095385762152643</v>
      </c>
      <c r="M17" s="4">
        <v>0.60022152437873733</v>
      </c>
      <c r="N17" s="3">
        <v>6.0377248409103279</v>
      </c>
      <c r="O17" s="3">
        <v>0.36320392388598322</v>
      </c>
      <c r="Y17" s="4"/>
      <c r="Z17" s="3"/>
      <c r="AA17" s="2"/>
      <c r="AB17" s="3"/>
      <c r="AC17" s="3"/>
      <c r="AD17" s="3"/>
      <c r="AE17" s="3"/>
      <c r="AF17" s="4"/>
      <c r="AG17" s="3"/>
      <c r="AH17" s="3"/>
      <c r="AI17" s="3"/>
      <c r="AJ17" s="4"/>
      <c r="AK17" s="4"/>
      <c r="AL17" s="3"/>
      <c r="AO17" s="1">
        <v>45</v>
      </c>
      <c r="AP17" s="4">
        <v>81.111057208792118</v>
      </c>
      <c r="AQ17" s="3">
        <v>6.8004733358161776E-2</v>
      </c>
      <c r="AR17" s="2">
        <v>0</v>
      </c>
      <c r="AS17" s="3">
        <v>1.2345653248276909</v>
      </c>
      <c r="AT17" s="3">
        <v>27.520261064258161</v>
      </c>
      <c r="AU17" s="3">
        <v>14.825748868218497</v>
      </c>
      <c r="AV17" s="3">
        <v>7.9779350910677795</v>
      </c>
      <c r="AW17" s="4">
        <v>0.19143881481160324</v>
      </c>
      <c r="AX17" s="3">
        <v>3.9441623573077402</v>
      </c>
      <c r="AY17" s="3">
        <v>4.3550871759468706</v>
      </c>
      <c r="AZ17" s="3">
        <v>2.9643719392899781</v>
      </c>
      <c r="BA17" s="4">
        <v>1.6599841565819891</v>
      </c>
      <c r="BB17" s="4">
        <v>23.786536874113434</v>
      </c>
      <c r="BC17" s="3">
        <v>1.5552931965005863</v>
      </c>
    </row>
    <row r="18" spans="1:55">
      <c r="A18" s="1">
        <f t="shared" si="0"/>
        <v>65</v>
      </c>
      <c r="B18" s="3">
        <v>5.3397751108233171</v>
      </c>
      <c r="C18" s="3">
        <v>1.7043786255857916E-2</v>
      </c>
      <c r="D18" s="2">
        <v>0</v>
      </c>
      <c r="E18" s="3">
        <v>0.40438270267832815</v>
      </c>
      <c r="F18" s="3">
        <v>4.5646966910579714</v>
      </c>
      <c r="G18" s="3">
        <v>3.910801685036057</v>
      </c>
      <c r="H18" s="3">
        <v>2.3462266089212633</v>
      </c>
      <c r="I18" s="3">
        <v>2.9689371491996342E-2</v>
      </c>
      <c r="J18" s="4">
        <v>0.90588710194583355</v>
      </c>
      <c r="K18" s="3">
        <v>2.8627127070749863</v>
      </c>
      <c r="L18" s="4">
        <v>0.94487763649663281</v>
      </c>
      <c r="M18" s="4">
        <v>0.57401495837888572</v>
      </c>
      <c r="N18" s="3">
        <v>5.4848625213069067</v>
      </c>
      <c r="O18" s="3">
        <v>0.25575280487251706</v>
      </c>
      <c r="Y18" s="4"/>
      <c r="Z18" s="3"/>
      <c r="AA18" s="2"/>
      <c r="AB18" s="3"/>
      <c r="AC18" s="3"/>
      <c r="AD18" s="3"/>
      <c r="AE18" s="3"/>
      <c r="AF18" s="4"/>
      <c r="AG18" s="3"/>
      <c r="AH18" s="3"/>
      <c r="AI18" s="3"/>
      <c r="AJ18" s="4"/>
      <c r="AK18" s="4"/>
      <c r="AL18" s="3"/>
      <c r="AO18" s="1">
        <v>50</v>
      </c>
      <c r="AP18" s="4">
        <v>22.809740077903911</v>
      </c>
      <c r="AQ18" s="3">
        <v>8.6652444169962206E-2</v>
      </c>
      <c r="AR18" s="2">
        <v>0</v>
      </c>
      <c r="AS18" s="3">
        <v>0.7775384292588402</v>
      </c>
      <c r="AT18" s="3">
        <v>16.675613985121682</v>
      </c>
      <c r="AU18" s="3">
        <v>9.3232981743328178</v>
      </c>
      <c r="AV18" s="3">
        <v>6.0323733081381858</v>
      </c>
      <c r="AW18" s="4">
        <v>0.17927809787513832</v>
      </c>
      <c r="AX18" s="3">
        <v>3.3417397054838505</v>
      </c>
      <c r="AY18" s="3">
        <v>4.7358874157230106</v>
      </c>
      <c r="AZ18" s="3">
        <v>1.9080689397680424</v>
      </c>
      <c r="BA18" s="4">
        <v>0.85163456011332828</v>
      </c>
      <c r="BB18" s="4">
        <v>11.688836625128413</v>
      </c>
      <c r="BC18" s="3">
        <v>0.83339780357881854</v>
      </c>
    </row>
    <row r="19" spans="1:55">
      <c r="A19" s="1">
        <f t="shared" si="0"/>
        <v>70</v>
      </c>
      <c r="B19" s="3">
        <v>5.7540757826728024</v>
      </c>
      <c r="C19" s="4">
        <v>5.6753555550143449E-2</v>
      </c>
      <c r="D19" s="2">
        <v>0</v>
      </c>
      <c r="E19" s="4">
        <v>0.83449378364686155</v>
      </c>
      <c r="F19" s="3">
        <v>8.3989090308609278</v>
      </c>
      <c r="G19" s="3">
        <v>6.2526153826399762</v>
      </c>
      <c r="H19" s="3">
        <v>7.8574994885739127</v>
      </c>
      <c r="I19" s="3">
        <v>0.10282750734504927</v>
      </c>
      <c r="J19" s="3">
        <v>1.9177473736534916</v>
      </c>
      <c r="K19" s="3">
        <v>1.6508008679540738</v>
      </c>
      <c r="L19" s="3">
        <v>1.3728416725814059</v>
      </c>
      <c r="M19" s="3">
        <v>0.5164149123052002</v>
      </c>
      <c r="N19" s="3">
        <v>7.8520018350217553</v>
      </c>
      <c r="O19" s="3">
        <v>0.36633666994139391</v>
      </c>
      <c r="Y19" s="4"/>
      <c r="Z19" s="3"/>
      <c r="AA19" s="2"/>
      <c r="AB19" s="3"/>
      <c r="AC19" s="3"/>
      <c r="AD19" s="3"/>
      <c r="AE19" s="3"/>
      <c r="AF19" s="4"/>
      <c r="AG19" s="3"/>
      <c r="AH19" s="3"/>
      <c r="AI19" s="3"/>
      <c r="AJ19" s="4"/>
      <c r="AK19" s="4"/>
      <c r="AL19" s="3"/>
      <c r="AO19" s="1">
        <v>55</v>
      </c>
      <c r="AP19" s="4">
        <v>24.832743020478553</v>
      </c>
      <c r="AQ19" s="3">
        <v>0.10381985716400687</v>
      </c>
      <c r="AR19" s="2">
        <v>0</v>
      </c>
      <c r="AS19" s="3">
        <v>0.78308335694106146</v>
      </c>
      <c r="AT19" s="3">
        <v>24.029709358057524</v>
      </c>
      <c r="AU19" s="3">
        <v>10.211367381329513</v>
      </c>
      <c r="AV19" s="3">
        <v>6.1771100664234462</v>
      </c>
      <c r="AW19" s="4">
        <v>0.15700604121608366</v>
      </c>
      <c r="AX19" s="3">
        <v>3.5214678632408063</v>
      </c>
      <c r="AY19" s="3">
        <v>1.6151219328367863</v>
      </c>
      <c r="AZ19" s="3">
        <v>2.1507067125075485</v>
      </c>
      <c r="BA19" s="4">
        <v>0.95555827482672984</v>
      </c>
      <c r="BB19" s="4">
        <v>13.184146864508181</v>
      </c>
      <c r="BC19" s="3">
        <v>0.86204193338205104</v>
      </c>
    </row>
    <row r="20" spans="1:55">
      <c r="A20" s="1">
        <f t="shared" si="0"/>
        <v>75</v>
      </c>
      <c r="B20" s="3">
        <v>8.3816702309985285</v>
      </c>
      <c r="C20" s="4">
        <v>6.954665755520674E-2</v>
      </c>
      <c r="D20" s="2">
        <v>0</v>
      </c>
      <c r="E20" s="4">
        <v>0.68513995152281271</v>
      </c>
      <c r="F20" s="2">
        <v>11.252600793309947</v>
      </c>
      <c r="G20" s="3">
        <v>8.7650828768529667</v>
      </c>
      <c r="H20" s="3">
        <v>7.828685097835077</v>
      </c>
      <c r="I20" s="3">
        <v>0.12952784144221846</v>
      </c>
      <c r="J20" s="3">
        <v>2.7950331050324153</v>
      </c>
      <c r="K20" s="3">
        <v>1.3319531493372203</v>
      </c>
      <c r="L20" s="3">
        <v>1.2178425685835552</v>
      </c>
      <c r="M20" s="3">
        <v>0.53014260007364078</v>
      </c>
      <c r="N20" s="2">
        <v>10.142564091738103</v>
      </c>
      <c r="O20" s="4">
        <v>0.61774424381667215</v>
      </c>
      <c r="Y20" s="4"/>
      <c r="Z20" s="3"/>
      <c r="AA20" s="2"/>
      <c r="AB20" s="3"/>
      <c r="AC20" s="3"/>
      <c r="AD20" s="3"/>
      <c r="AE20" s="3"/>
      <c r="AF20" s="4"/>
      <c r="AG20" s="3"/>
      <c r="AH20" s="3"/>
      <c r="AI20" s="3"/>
      <c r="AJ20" s="4"/>
      <c r="AK20" s="4"/>
      <c r="AL20" s="3"/>
      <c r="AO20" s="1">
        <v>60</v>
      </c>
      <c r="AP20" s="4">
        <v>11.222873708303318</v>
      </c>
      <c r="AQ20" s="3">
        <v>3.8898914753796698E-2</v>
      </c>
      <c r="AR20" s="2">
        <v>0</v>
      </c>
      <c r="AS20" s="3">
        <v>0.46870459840984424</v>
      </c>
      <c r="AT20" s="3">
        <v>10.774901177430161</v>
      </c>
      <c r="AU20" s="3">
        <v>5.6157483111089341</v>
      </c>
      <c r="AV20" s="3">
        <v>3.2421203006944035</v>
      </c>
      <c r="AW20" s="4">
        <v>6.7298684533828521E-2</v>
      </c>
      <c r="AX20" s="3">
        <v>1.626279272579203</v>
      </c>
      <c r="AY20" s="3">
        <v>0.88084631184687689</v>
      </c>
      <c r="AZ20" s="3">
        <v>1.1054280221901087</v>
      </c>
      <c r="BA20" s="4">
        <v>0.58597075871162085</v>
      </c>
      <c r="BB20" s="4">
        <v>7.7817181098088746</v>
      </c>
      <c r="BC20" s="3">
        <v>0.4971973321103384</v>
      </c>
    </row>
    <row r="21" spans="1:55">
      <c r="A21" s="1">
        <f t="shared" si="0"/>
        <v>80</v>
      </c>
      <c r="B21" s="3">
        <v>7.0990901420187926</v>
      </c>
      <c r="C21" s="3">
        <v>0.10643789724608665</v>
      </c>
      <c r="D21" s="2">
        <v>0</v>
      </c>
      <c r="E21" s="4">
        <v>0.81806162810331262</v>
      </c>
      <c r="F21" s="3">
        <v>9.1730618896730611</v>
      </c>
      <c r="G21" s="3">
        <v>8.4651799105721306</v>
      </c>
      <c r="H21" s="3">
        <v>9.2675050947562116</v>
      </c>
      <c r="I21" s="3">
        <v>0.14799077353597212</v>
      </c>
      <c r="J21" s="3">
        <v>2.6572304762101111</v>
      </c>
      <c r="K21" s="2">
        <v>39.269621097030274</v>
      </c>
      <c r="L21" s="3">
        <v>1.476645007637154</v>
      </c>
      <c r="M21" s="3">
        <v>0.18971552783820689</v>
      </c>
      <c r="N21" s="2">
        <v>10.85560291239762</v>
      </c>
      <c r="O21" s="4">
        <v>0.48696213438130626</v>
      </c>
      <c r="Y21" s="4"/>
      <c r="Z21" s="3"/>
      <c r="AA21" s="2"/>
      <c r="AB21" s="3"/>
      <c r="AC21" s="3"/>
      <c r="AD21" s="3"/>
      <c r="AE21" s="3"/>
      <c r="AF21" s="4"/>
      <c r="AG21" s="3"/>
      <c r="AH21" s="3"/>
      <c r="AI21" s="3"/>
      <c r="AJ21" s="4"/>
      <c r="AK21" s="4"/>
      <c r="AL21" s="3"/>
      <c r="AO21" s="1">
        <v>65</v>
      </c>
      <c r="AP21" s="4">
        <v>9.919887555411659</v>
      </c>
      <c r="AQ21" s="3">
        <v>7.6062544638080223E-2</v>
      </c>
      <c r="AR21" s="2">
        <v>0</v>
      </c>
      <c r="AS21" s="3">
        <v>0.5746220525977741</v>
      </c>
      <c r="AT21" s="3">
        <v>12.015714035961709</v>
      </c>
      <c r="AU21" s="3">
        <v>7.1731971438363686</v>
      </c>
      <c r="AV21" s="3">
        <v>4.2501268813305524</v>
      </c>
      <c r="AW21" s="4">
        <v>9.0399478879088974E-2</v>
      </c>
      <c r="AX21" s="3">
        <v>2.4934212997596177</v>
      </c>
      <c r="AY21" s="3">
        <v>3.2277915067406795</v>
      </c>
      <c r="AZ21" s="3">
        <v>1.4476593319350906</v>
      </c>
      <c r="BA21" s="4">
        <v>0.61606861559482307</v>
      </c>
      <c r="BB21" s="4">
        <v>8.0227750660106167</v>
      </c>
      <c r="BC21" s="3">
        <v>0.54910784803285573</v>
      </c>
    </row>
    <row r="22" spans="1:55">
      <c r="A22" s="1">
        <f t="shared" si="0"/>
        <v>85</v>
      </c>
      <c r="B22" s="3">
        <v>7.9203947721439754</v>
      </c>
      <c r="C22" s="3">
        <v>0.11266905022930539</v>
      </c>
      <c r="D22" s="2">
        <v>0</v>
      </c>
      <c r="E22" s="4">
        <v>0.77204963717194897</v>
      </c>
      <c r="F22" s="2">
        <v>10.517960668153369</v>
      </c>
      <c r="G22" s="3">
        <v>8.6528731001556185</v>
      </c>
      <c r="H22" s="3">
        <v>8.720381638071828</v>
      </c>
      <c r="I22" s="3">
        <v>0.13478210843496852</v>
      </c>
      <c r="J22" s="3">
        <v>2.7060224135811448</v>
      </c>
      <c r="K22" s="4">
        <v>0.85161381520909196</v>
      </c>
      <c r="L22" s="3">
        <v>1.1112277693515413</v>
      </c>
      <c r="M22" s="3">
        <v>0.38557670404488181</v>
      </c>
      <c r="N22" s="2">
        <v>11.506968619631071</v>
      </c>
      <c r="O22" s="4">
        <v>0.51466356584266792</v>
      </c>
      <c r="Y22" s="4"/>
      <c r="Z22" s="3"/>
      <c r="AA22" s="2"/>
      <c r="AB22" s="3"/>
      <c r="AC22" s="3"/>
      <c r="AD22" s="3"/>
      <c r="AE22" s="3"/>
      <c r="AF22" s="4"/>
      <c r="AG22" s="3"/>
      <c r="AH22" s="3"/>
      <c r="AI22" s="3"/>
      <c r="AJ22" s="4"/>
      <c r="AK22" s="4"/>
      <c r="AL22" s="3"/>
      <c r="AO22" s="1">
        <v>70</v>
      </c>
      <c r="AP22" s="4">
        <v>5.6270378913364016</v>
      </c>
      <c r="AQ22" s="3">
        <v>3.3754470976580082E-2</v>
      </c>
      <c r="AR22" s="2">
        <v>0</v>
      </c>
      <c r="AS22" s="3">
        <v>0.59245990327651687</v>
      </c>
      <c r="AT22" s="3">
        <v>7.0018667336182769</v>
      </c>
      <c r="AU22" s="3">
        <v>4.961787797242482</v>
      </c>
      <c r="AV22" s="3">
        <v>4.7333623925881785</v>
      </c>
      <c r="AW22" s="4">
        <v>6.3330644945072706E-2</v>
      </c>
      <c r="AX22" s="3">
        <v>1.3167070247901698</v>
      </c>
      <c r="AY22" s="3">
        <v>1.0940263981675256</v>
      </c>
      <c r="AZ22" s="3">
        <v>0.96637021669231193</v>
      </c>
      <c r="BA22" s="4">
        <v>0.69276189930916932</v>
      </c>
      <c r="BB22" s="4">
        <v>6.7260676001321125</v>
      </c>
      <c r="BC22" s="3">
        <v>0.34148175074124942</v>
      </c>
    </row>
    <row r="23" spans="1:55">
      <c r="A23" s="1">
        <f t="shared" si="0"/>
        <v>90</v>
      </c>
      <c r="B23" s="3">
        <v>5.1674981946119463</v>
      </c>
      <c r="C23" s="4">
        <v>6.7364669762223647E-2</v>
      </c>
      <c r="D23" s="2">
        <v>0</v>
      </c>
      <c r="E23" s="4">
        <v>0.67060652079854677</v>
      </c>
      <c r="F23" s="3">
        <v>7.7294236269196235</v>
      </c>
      <c r="G23" s="3">
        <v>6.595221868093879</v>
      </c>
      <c r="H23" s="3">
        <v>9.8507294352147081</v>
      </c>
      <c r="I23" s="3">
        <v>0.10474000355536586</v>
      </c>
      <c r="J23" s="3">
        <v>1.7611271959516843</v>
      </c>
      <c r="K23" s="3">
        <v>1.7365815322446378</v>
      </c>
      <c r="L23" s="4">
        <v>0.7905465321292463</v>
      </c>
      <c r="M23" s="4">
        <v>0.45821235248171333</v>
      </c>
      <c r="N23" s="2">
        <v>11.642413249272069</v>
      </c>
      <c r="O23" s="3">
        <v>0.38141458047969917</v>
      </c>
      <c r="Y23" s="4"/>
      <c r="Z23" s="3"/>
      <c r="AA23" s="2"/>
      <c r="AB23" s="3"/>
      <c r="AC23" s="3"/>
      <c r="AD23" s="3"/>
      <c r="AE23" s="3"/>
      <c r="AF23" s="4"/>
      <c r="AG23" s="3"/>
      <c r="AH23" s="3"/>
      <c r="AI23" s="3"/>
      <c r="AJ23" s="4"/>
      <c r="AK23" s="4"/>
      <c r="AL23" s="3"/>
      <c r="AO23" s="1">
        <v>75</v>
      </c>
      <c r="AP23" s="4">
        <v>7.6508351154992642</v>
      </c>
      <c r="AQ23" s="3">
        <v>3.6357781008327615E-2</v>
      </c>
      <c r="AR23" s="2">
        <v>0</v>
      </c>
      <c r="AS23" s="3">
        <v>0.59874096443869296</v>
      </c>
      <c r="AT23" s="3">
        <v>7.5682786069525054</v>
      </c>
      <c r="AU23" s="3">
        <v>6.5759359507023927</v>
      </c>
      <c r="AV23" s="3">
        <v>5.0432333510736083</v>
      </c>
      <c r="AW23" s="4">
        <v>7.9092132614333566E-2</v>
      </c>
      <c r="AX23" s="3">
        <v>1.7646075875804341</v>
      </c>
      <c r="AY23" s="3">
        <v>1.0210092653013212</v>
      </c>
      <c r="AZ23" s="3">
        <v>0.92556758025816244</v>
      </c>
      <c r="BA23" s="4">
        <v>0.60182652747305987</v>
      </c>
      <c r="BB23" s="4">
        <v>7.863659431371282</v>
      </c>
      <c r="BC23" s="3">
        <v>0.4703579271404118</v>
      </c>
    </row>
    <row r="24" spans="1:55">
      <c r="A24" s="1">
        <f t="shared" si="0"/>
        <v>95</v>
      </c>
      <c r="B24" s="3">
        <v>4.788605452524032</v>
      </c>
      <c r="C24" s="4">
        <v>4.5753605897837807E-2</v>
      </c>
      <c r="D24" s="2">
        <v>0</v>
      </c>
      <c r="E24" s="4">
        <v>0.44678898073029871</v>
      </c>
      <c r="F24" s="3">
        <v>4.9604754246869698</v>
      </c>
      <c r="G24" s="3">
        <v>4.6850258691976734</v>
      </c>
      <c r="H24" s="3">
        <v>6.0874751718028639</v>
      </c>
      <c r="I24" s="4">
        <v>7.1558856391805731E-2</v>
      </c>
      <c r="J24" s="3">
        <v>1.0986883192401786</v>
      </c>
      <c r="K24" s="4">
        <v>0.74090140897597223</v>
      </c>
      <c r="L24" s="4">
        <v>0.40382314173465389</v>
      </c>
      <c r="M24" s="4">
        <v>0.37927695470988076</v>
      </c>
      <c r="N24" s="3">
        <v>9.2863739699822379</v>
      </c>
      <c r="O24" s="3">
        <v>0.26924832395477949</v>
      </c>
      <c r="Y24" s="4"/>
      <c r="Z24" s="3"/>
      <c r="AA24" s="2"/>
      <c r="AB24" s="3"/>
      <c r="AC24" s="3"/>
      <c r="AD24" s="3"/>
      <c r="AE24" s="3"/>
      <c r="AF24" s="4"/>
      <c r="AG24" s="3"/>
      <c r="AH24" s="3"/>
      <c r="AI24" s="3"/>
      <c r="AJ24" s="4"/>
      <c r="AK24" s="4"/>
      <c r="AL24" s="3"/>
      <c r="AO24" s="1">
        <v>80</v>
      </c>
      <c r="AP24" s="4">
        <v>10.099545071009397</v>
      </c>
      <c r="AQ24" s="3">
        <v>6.2544761753363057E-2</v>
      </c>
      <c r="AR24" s="2">
        <v>0</v>
      </c>
      <c r="AS24" s="3">
        <v>0.94963867361052301</v>
      </c>
      <c r="AT24" s="3">
        <v>8.9697878370040378</v>
      </c>
      <c r="AU24" s="3">
        <v>9.5701138641440693</v>
      </c>
      <c r="AV24" s="3">
        <v>7.3431994211217884</v>
      </c>
      <c r="AW24" s="4">
        <v>0.11127423363924201</v>
      </c>
      <c r="AX24" s="3">
        <v>2.0487370461449652</v>
      </c>
      <c r="AY24" s="3">
        <v>20.235759427125497</v>
      </c>
      <c r="AZ24" s="3">
        <v>1.5012336675972118</v>
      </c>
      <c r="BA24" s="4">
        <v>0.6056482666992633</v>
      </c>
      <c r="BB24" s="4">
        <v>12.532231632952122</v>
      </c>
      <c r="BC24" s="3">
        <v>0.64801770200238396</v>
      </c>
    </row>
    <row r="25" spans="1:55">
      <c r="A25" s="1">
        <f t="shared" si="0"/>
        <v>100</v>
      </c>
      <c r="B25" s="3">
        <v>3.7322658060770708</v>
      </c>
      <c r="C25" s="3">
        <v>4.1380274708451285E-2</v>
      </c>
      <c r="D25" s="2">
        <v>0</v>
      </c>
      <c r="E25" s="4">
        <v>0.80503739047822565</v>
      </c>
      <c r="F25" s="3">
        <v>4.2513114431044068</v>
      </c>
      <c r="G25" s="3">
        <v>3.6773549356956101</v>
      </c>
      <c r="H25" s="3">
        <v>4.5822884586263486</v>
      </c>
      <c r="I25" s="4">
        <v>6.8299879927849694E-2</v>
      </c>
      <c r="J25" s="3">
        <v>1.0274697609918588</v>
      </c>
      <c r="K25" s="3">
        <v>3.8370538292463428</v>
      </c>
      <c r="L25" s="4">
        <v>0.73116747738482268</v>
      </c>
      <c r="M25" s="4">
        <v>0.53763451949386609</v>
      </c>
      <c r="N25" s="3">
        <v>6.9831164756560637</v>
      </c>
      <c r="O25" s="3">
        <v>0.14336039842771309</v>
      </c>
      <c r="Y25" s="4"/>
      <c r="Z25" s="3"/>
      <c r="AA25" s="2"/>
      <c r="AB25" s="3"/>
      <c r="AC25" s="3"/>
      <c r="AD25" s="3"/>
      <c r="AE25" s="3"/>
      <c r="AF25" s="4"/>
      <c r="AG25" s="3"/>
      <c r="AH25" s="3"/>
      <c r="AI25" s="3"/>
      <c r="AJ25" s="4"/>
      <c r="AK25" s="4"/>
      <c r="AL25" s="3"/>
      <c r="AO25" s="1">
        <v>85</v>
      </c>
      <c r="AP25" s="4">
        <v>9.2601973860719866</v>
      </c>
      <c r="AQ25" s="3">
        <v>7.1359702969162844E-2</v>
      </c>
      <c r="AR25" s="2">
        <v>0</v>
      </c>
      <c r="AS25" s="3">
        <v>0.90218471735441264</v>
      </c>
      <c r="AT25" s="3">
        <v>9.5505421398931816</v>
      </c>
      <c r="AU25" s="3">
        <v>9.5935652591355556</v>
      </c>
      <c r="AV25" s="3">
        <v>6.2880189857813198</v>
      </c>
      <c r="AW25" s="4">
        <v>0.12135922771342383</v>
      </c>
      <c r="AX25" s="3">
        <v>2.1468023815652701</v>
      </c>
      <c r="AY25" s="3">
        <v>1.9123182089636677</v>
      </c>
      <c r="AZ25" s="3">
        <v>1.5355153959604178</v>
      </c>
      <c r="BA25" s="4">
        <v>0.59977597852354281</v>
      </c>
      <c r="BB25" s="4">
        <v>12.090154025266877</v>
      </c>
      <c r="BC25" s="3">
        <v>0.58694325184708984</v>
      </c>
    </row>
    <row r="26" spans="1:55">
      <c r="A26" s="1">
        <f t="shared" si="0"/>
        <v>105</v>
      </c>
      <c r="B26" s="2">
        <v>10.790134130927576</v>
      </c>
      <c r="C26" s="3">
        <v>0.10683419755073631</v>
      </c>
      <c r="D26" s="2">
        <v>0</v>
      </c>
      <c r="E26" s="3">
        <v>1.075631552655854</v>
      </c>
      <c r="F26" s="2">
        <v>14.89720465094709</v>
      </c>
      <c r="G26" s="2">
        <v>11.031615856077284</v>
      </c>
      <c r="H26" s="2">
        <v>12.944463030644721</v>
      </c>
      <c r="I26" s="3">
        <v>0.1560084876990904</v>
      </c>
      <c r="J26" s="3">
        <v>2.5558665963345346</v>
      </c>
      <c r="K26" s="3">
        <v>1.7173646325327083</v>
      </c>
      <c r="L26" s="3">
        <v>1.0673151912759371</v>
      </c>
      <c r="M26" s="3">
        <v>1.0682216340553246</v>
      </c>
      <c r="N26" s="2">
        <v>17.526646788015142</v>
      </c>
      <c r="O26" s="3">
        <v>0.50411350359516127</v>
      </c>
      <c r="Y26" s="4"/>
      <c r="Z26" s="3"/>
      <c r="AA26" s="2"/>
      <c r="AB26" s="3"/>
      <c r="AC26" s="3"/>
      <c r="AD26" s="3"/>
      <c r="AE26" s="3"/>
      <c r="AF26" s="4"/>
      <c r="AG26" s="3"/>
      <c r="AH26" s="3"/>
      <c r="AI26" s="3"/>
      <c r="AJ26" s="4"/>
      <c r="AK26" s="4"/>
      <c r="AL26" s="3"/>
      <c r="AO26" s="1">
        <v>90</v>
      </c>
      <c r="AP26" s="4">
        <v>11.033749097305972</v>
      </c>
      <c r="AQ26" s="3">
        <v>5.2534992657641749E-2</v>
      </c>
      <c r="AR26" s="2">
        <v>0</v>
      </c>
      <c r="AS26" s="3">
        <v>1.0199227005526403</v>
      </c>
      <c r="AT26" s="3">
        <v>11.686699978280636</v>
      </c>
      <c r="AU26" s="3">
        <v>12.258401581865549</v>
      </c>
      <c r="AV26" s="3">
        <v>9.7120294769161681</v>
      </c>
      <c r="AW26" s="4">
        <v>0.12413228377769196</v>
      </c>
      <c r="AX26" s="3">
        <v>2.3569032197606576</v>
      </c>
      <c r="AY26" s="3">
        <v>3.7129487072273322</v>
      </c>
      <c r="AZ26" s="3">
        <v>1.8798429016479115</v>
      </c>
      <c r="BA26" s="4">
        <v>0.53734184255694417</v>
      </c>
      <c r="BB26" s="4">
        <v>15.804542911931321</v>
      </c>
      <c r="BC26" s="3">
        <v>0.65725553095105727</v>
      </c>
    </row>
    <row r="27" spans="1:55">
      <c r="A27" s="1">
        <f t="shared" si="0"/>
        <v>110</v>
      </c>
      <c r="B27" s="2">
        <v>15.632946814421752</v>
      </c>
      <c r="C27" s="4">
        <v>5.2984236159488565E-2</v>
      </c>
      <c r="D27" s="2">
        <v>0</v>
      </c>
      <c r="E27" s="4">
        <v>0.45355671131603664</v>
      </c>
      <c r="F27" s="2">
        <v>10.866355526832407</v>
      </c>
      <c r="G27" s="3">
        <v>5.9603641381618919</v>
      </c>
      <c r="H27" s="3">
        <v>7.2418906476037197</v>
      </c>
      <c r="I27" s="3">
        <v>0.11310137806995092</v>
      </c>
      <c r="J27" s="3">
        <v>1.5391529328423874</v>
      </c>
      <c r="K27" s="3">
        <v>1.4133283985033278</v>
      </c>
      <c r="L27" s="4">
        <v>0.59026271748196235</v>
      </c>
      <c r="M27" s="4">
        <v>0.43104379584141733</v>
      </c>
      <c r="N27" s="2">
        <v>14.514699003824076</v>
      </c>
      <c r="O27" s="3">
        <v>0.35360971274730962</v>
      </c>
      <c r="Y27" s="4"/>
      <c r="Z27" s="3"/>
      <c r="AA27" s="2"/>
      <c r="AB27" s="3"/>
      <c r="AC27" s="3"/>
      <c r="AD27" s="3"/>
      <c r="AE27" s="3"/>
      <c r="AF27" s="4"/>
      <c r="AG27" s="3"/>
      <c r="AH27" s="3"/>
      <c r="AI27" s="3"/>
      <c r="AJ27" s="4"/>
      <c r="AK27" s="4"/>
      <c r="AL27" s="3"/>
      <c r="AO27" s="1">
        <v>95</v>
      </c>
      <c r="AP27" s="4">
        <v>6.8843027262620158</v>
      </c>
      <c r="AQ27" s="3">
        <v>2.7740678540175593E-2</v>
      </c>
      <c r="AR27" s="2">
        <v>0</v>
      </c>
      <c r="AS27" s="3">
        <v>0.63068104532351588</v>
      </c>
      <c r="AT27" s="3">
        <v>5.6127537551433164</v>
      </c>
      <c r="AU27" s="3">
        <v>6.6392318526876428</v>
      </c>
      <c r="AV27" s="3">
        <v>4.7342071424804768</v>
      </c>
      <c r="AW27" s="4">
        <v>6.5250758566811479E-2</v>
      </c>
      <c r="AX27" s="3">
        <v>1.1042168090720073</v>
      </c>
      <c r="AY27" s="3">
        <v>1.6143445410482695</v>
      </c>
      <c r="AZ27" s="3">
        <v>1.0348423876524724</v>
      </c>
      <c r="BA27" s="4">
        <v>0.32292468384657058</v>
      </c>
      <c r="BB27" s="4">
        <v>11.41344410274365</v>
      </c>
      <c r="BC27" s="3">
        <v>0.41194474324650049</v>
      </c>
    </row>
    <row r="28" spans="1:55">
      <c r="A28" s="1">
        <f t="shared" si="0"/>
        <v>115</v>
      </c>
      <c r="B28" s="2">
        <v>12.973916038982633</v>
      </c>
      <c r="C28" s="3">
        <v>0.11349374195234174</v>
      </c>
      <c r="D28" s="2">
        <v>0</v>
      </c>
      <c r="E28" s="4">
        <v>0.71884584249036965</v>
      </c>
      <c r="F28" s="2">
        <v>17.982673808255072</v>
      </c>
      <c r="G28" s="3">
        <v>9.4716538591433217</v>
      </c>
      <c r="H28" s="3">
        <v>9.6907807747430326</v>
      </c>
      <c r="I28" s="3">
        <v>0.16219082344197672</v>
      </c>
      <c r="J28" s="3">
        <v>2.9387315889830066</v>
      </c>
      <c r="K28" s="3">
        <v>1.2816258910524687</v>
      </c>
      <c r="L28" s="4">
        <v>0.89136008884050422</v>
      </c>
      <c r="M28" s="4">
        <v>0.46552558019816503</v>
      </c>
      <c r="N28" s="2">
        <v>19.113929377946224</v>
      </c>
      <c r="O28" s="4">
        <v>0.6050035983285309</v>
      </c>
      <c r="Y28" s="4"/>
      <c r="Z28" s="3"/>
      <c r="AA28" s="2"/>
      <c r="AB28" s="3"/>
      <c r="AC28" s="3"/>
      <c r="AD28" s="3"/>
      <c r="AE28" s="3"/>
      <c r="AF28" s="4"/>
      <c r="AG28" s="3"/>
      <c r="AH28" s="3"/>
      <c r="AI28" s="3"/>
      <c r="AJ28" s="4"/>
      <c r="AK28" s="4"/>
      <c r="AL28" s="3"/>
      <c r="AO28" s="1">
        <v>100</v>
      </c>
      <c r="AP28" s="4">
        <v>5.3411329030385355</v>
      </c>
      <c r="AQ28" s="3">
        <v>2.2799006186240551E-2</v>
      </c>
      <c r="AR28" s="2">
        <v>0</v>
      </c>
      <c r="AS28" s="3">
        <v>0.72832343118406873</v>
      </c>
      <c r="AT28" s="3">
        <v>4.6612833978752555</v>
      </c>
      <c r="AU28" s="3">
        <v>5.1793428997422684</v>
      </c>
      <c r="AV28" s="3">
        <v>3.4310753879296527</v>
      </c>
      <c r="AW28" s="4">
        <v>5.6093884164654939E-2</v>
      </c>
      <c r="AX28" s="3">
        <v>0.91590108278275051</v>
      </c>
      <c r="AY28" s="3">
        <v>2.0576561478070463</v>
      </c>
      <c r="AZ28" s="3">
        <v>0.91215206478053457</v>
      </c>
      <c r="BA28" s="4">
        <v>0.37633628359141152</v>
      </c>
      <c r="BB28" s="4">
        <v>9.2996206898157308</v>
      </c>
      <c r="BC28" s="3">
        <v>0.25820988757446406</v>
      </c>
    </row>
    <row r="29" spans="1:55">
      <c r="A29" s="1">
        <f t="shared" si="0"/>
        <v>120</v>
      </c>
      <c r="B29" s="3">
        <v>9.8882516538618983</v>
      </c>
      <c r="C29" s="4">
        <v>5.2489979295808488E-2</v>
      </c>
      <c r="D29" s="2">
        <v>0</v>
      </c>
      <c r="E29" s="4">
        <v>0.51159210208517281</v>
      </c>
      <c r="F29" s="2">
        <v>14.519314564111902</v>
      </c>
      <c r="G29" s="3">
        <v>6.5472383934288976</v>
      </c>
      <c r="H29" s="3">
        <v>8.2090813831672218</v>
      </c>
      <c r="I29" s="3">
        <v>0.11136733700648198</v>
      </c>
      <c r="J29" s="3">
        <v>1.4746643496638785</v>
      </c>
      <c r="K29" s="3">
        <v>1.344358640531119</v>
      </c>
      <c r="L29" s="4">
        <v>0.49395321525963254</v>
      </c>
      <c r="M29" s="4">
        <v>0.54429014293354239</v>
      </c>
      <c r="N29" s="2">
        <v>18.358384811478608</v>
      </c>
      <c r="O29" s="4">
        <v>0.44247115251464231</v>
      </c>
      <c r="Y29" s="4"/>
      <c r="Z29" s="3"/>
      <c r="AA29" s="2"/>
      <c r="AB29" s="3"/>
      <c r="AC29" s="3"/>
      <c r="AD29" s="3"/>
      <c r="AE29" s="3"/>
      <c r="AF29" s="4"/>
      <c r="AG29" s="3"/>
      <c r="AH29" s="3"/>
      <c r="AI29" s="3"/>
      <c r="AJ29" s="4"/>
      <c r="AK29" s="4"/>
      <c r="AL29" s="3"/>
      <c r="AO29" s="1">
        <v>105</v>
      </c>
      <c r="AP29" s="4">
        <v>9.030067065463788</v>
      </c>
      <c r="AQ29" s="3">
        <v>5.7005951386491435E-2</v>
      </c>
      <c r="AR29" s="2">
        <v>0</v>
      </c>
      <c r="AS29" s="3">
        <v>0.83596918318166735</v>
      </c>
      <c r="AT29" s="3">
        <v>10.574802936395439</v>
      </c>
      <c r="AU29" s="3">
        <v>8.8460754248709996</v>
      </c>
      <c r="AV29" s="3">
        <v>7.7404926678108872</v>
      </c>
      <c r="AW29" s="4">
        <v>0.10073333507867235</v>
      </c>
      <c r="AX29" s="3">
        <v>1.6268694007956257</v>
      </c>
      <c r="AY29" s="3">
        <v>1.3260723767615852</v>
      </c>
      <c r="AZ29" s="3">
        <v>0.8873572947059869</v>
      </c>
      <c r="BA29" s="4">
        <v>0.81753613912475265</v>
      </c>
      <c r="BB29" s="4">
        <v>14.329461007087939</v>
      </c>
      <c r="BC29" s="3">
        <v>0.42757624609843242</v>
      </c>
    </row>
    <row r="30" spans="1:55">
      <c r="A30" s="1">
        <f t="shared" si="0"/>
        <v>125</v>
      </c>
      <c r="B30" s="3">
        <v>9.0987288456224977</v>
      </c>
      <c r="C30" s="4">
        <v>5.1522082419385912E-2</v>
      </c>
      <c r="D30" s="2">
        <v>0</v>
      </c>
      <c r="E30" s="4">
        <v>0.6094821384013992</v>
      </c>
      <c r="F30" s="3">
        <v>7.4850517932765728</v>
      </c>
      <c r="G30" s="3">
        <v>5.0474112235242403</v>
      </c>
      <c r="H30" s="3">
        <v>7.7217044271263608</v>
      </c>
      <c r="I30" s="3">
        <v>0.12101713845270894</v>
      </c>
      <c r="J30" s="3">
        <v>1.3274450927402537</v>
      </c>
      <c r="K30" s="4">
        <v>0.81503056929332962</v>
      </c>
      <c r="L30" s="4">
        <v>0.41519472213614778</v>
      </c>
      <c r="M30" s="4">
        <v>0.38404445025856399</v>
      </c>
      <c r="N30" s="2">
        <v>13.703059130243092</v>
      </c>
      <c r="O30" s="3">
        <v>0.26281610089079249</v>
      </c>
      <c r="Y30" s="4"/>
      <c r="Z30" s="3"/>
      <c r="AA30" s="2"/>
      <c r="AB30" s="3"/>
      <c r="AC30" s="3"/>
      <c r="AD30" s="3"/>
      <c r="AE30" s="3"/>
      <c r="AF30" s="4"/>
      <c r="AG30" s="3"/>
      <c r="AH30" s="3"/>
      <c r="AI30" s="3"/>
      <c r="AJ30" s="4"/>
      <c r="AK30" s="4"/>
      <c r="AL30" s="3"/>
      <c r="AO30" s="1">
        <v>110</v>
      </c>
      <c r="AP30" s="4">
        <v>14.416473407210876</v>
      </c>
      <c r="AQ30" s="3">
        <v>0.12058698842116039</v>
      </c>
      <c r="AR30" s="2">
        <v>0</v>
      </c>
      <c r="AS30" s="3">
        <v>0.72169291885910114</v>
      </c>
      <c r="AT30" s="3">
        <v>10.900135889369981</v>
      </c>
      <c r="AU30" s="3">
        <v>8.0743177483778883</v>
      </c>
      <c r="AV30" s="3">
        <v>15.044195483499394</v>
      </c>
      <c r="AW30" s="4">
        <v>0.2028807398750303</v>
      </c>
      <c r="AX30" s="3">
        <v>3.1680812614703369</v>
      </c>
      <c r="AY30" s="3">
        <v>1.7822360252712852</v>
      </c>
      <c r="AZ30" s="3">
        <v>0.86373905872468526</v>
      </c>
      <c r="BA30" s="4">
        <v>0.64877781248974364</v>
      </c>
      <c r="BB30" s="4">
        <v>17.018860038830695</v>
      </c>
      <c r="BC30" s="3">
        <v>0.43138289907975869</v>
      </c>
    </row>
    <row r="31" spans="1:55">
      <c r="A31" s="1">
        <f t="shared" si="0"/>
        <v>130</v>
      </c>
      <c r="B31" s="3">
        <v>6.970633974752027</v>
      </c>
      <c r="C31" s="3">
        <v>3.5243885893779726E-2</v>
      </c>
      <c r="D31" s="2">
        <v>0</v>
      </c>
      <c r="E31" s="3">
        <v>0.42264327150703734</v>
      </c>
      <c r="F31" s="2">
        <v>9.9897223064194982</v>
      </c>
      <c r="G31" s="3">
        <v>4.9900676216391444</v>
      </c>
      <c r="H31" s="3">
        <v>7.2180377346347262</v>
      </c>
      <c r="I31" s="4">
        <v>9.0536707819281553E-2</v>
      </c>
      <c r="J31" s="3">
        <v>1.1707501667295623</v>
      </c>
      <c r="K31" s="3">
        <v>1.2022975660480339</v>
      </c>
      <c r="L31" s="3">
        <v>0.26002137482913168</v>
      </c>
      <c r="M31" s="4">
        <v>0.72382993779591798</v>
      </c>
      <c r="N31" s="3">
        <v>8.2580362301797408</v>
      </c>
      <c r="O31" s="3">
        <v>0.33546392140311704</v>
      </c>
      <c r="Y31" s="4"/>
      <c r="Z31" s="3"/>
      <c r="AA31" s="2"/>
      <c r="AB31" s="3"/>
      <c r="AC31" s="3"/>
      <c r="AD31" s="3"/>
      <c r="AE31" s="3"/>
      <c r="AF31" s="4"/>
      <c r="AG31" s="3"/>
      <c r="AH31" s="3"/>
      <c r="AI31" s="3"/>
      <c r="AJ31" s="4"/>
      <c r="AK31" s="4"/>
      <c r="AL31" s="3"/>
      <c r="AO31" s="1">
        <v>115</v>
      </c>
      <c r="AP31" s="4">
        <v>11.176958019491316</v>
      </c>
      <c r="AQ31" s="3">
        <v>9.1778517861650921E-2</v>
      </c>
      <c r="AR31" s="2">
        <v>0</v>
      </c>
      <c r="AS31" s="3">
        <v>0.72661043738851205</v>
      </c>
      <c r="AT31" s="3">
        <v>12.576645659608861</v>
      </c>
      <c r="AU31" s="3">
        <v>8.5365189278312172</v>
      </c>
      <c r="AV31" s="3">
        <v>10.698197316050626</v>
      </c>
      <c r="AW31" s="4">
        <v>0.1376060530110218</v>
      </c>
      <c r="AX31" s="3">
        <v>2.4489095142869983</v>
      </c>
      <c r="AY31" s="3">
        <v>1.6682258957202447</v>
      </c>
      <c r="AZ31" s="3">
        <v>0.81799373761755023</v>
      </c>
      <c r="BA31" s="4">
        <v>0.6696834625808652</v>
      </c>
      <c r="BB31" s="4">
        <v>16.529663131016829</v>
      </c>
      <c r="BC31" s="3">
        <v>0.4853344825709896</v>
      </c>
    </row>
    <row r="32" spans="1:55">
      <c r="A32" s="1">
        <f t="shared" si="0"/>
        <v>135</v>
      </c>
      <c r="B32" s="2">
        <v>27.982788602009578</v>
      </c>
      <c r="C32" s="2">
        <v>-1.0677506787809508E-2</v>
      </c>
      <c r="D32" s="2">
        <v>0</v>
      </c>
      <c r="E32" s="3">
        <v>0.4086072282227064</v>
      </c>
      <c r="F32" s="2">
        <v>47.283313397273467</v>
      </c>
      <c r="G32" s="2">
        <v>20.648680013859472</v>
      </c>
      <c r="H32" s="2">
        <v>16.880483752629079</v>
      </c>
      <c r="I32" s="3">
        <v>0.70926755538063524</v>
      </c>
      <c r="J32" s="3">
        <v>4.9233658251269183</v>
      </c>
      <c r="K32" s="23">
        <v>241.35452193212734</v>
      </c>
      <c r="L32" s="3">
        <v>0.78715723375050495</v>
      </c>
      <c r="M32" s="17">
        <v>7.2117169183341741</v>
      </c>
      <c r="N32" s="2">
        <v>16.59475622703637</v>
      </c>
      <c r="O32" s="2">
        <v>1.8968324920389976</v>
      </c>
      <c r="Y32" s="4"/>
      <c r="Z32" s="3"/>
      <c r="AA32" s="2"/>
      <c r="AB32" s="3"/>
      <c r="AC32" s="3"/>
      <c r="AD32" s="3"/>
      <c r="AE32" s="3"/>
      <c r="AF32" s="4"/>
      <c r="AG32" s="3"/>
      <c r="AH32" s="3"/>
      <c r="AI32" s="3"/>
      <c r="AJ32" s="4"/>
      <c r="AK32" s="4"/>
      <c r="AL32" s="3"/>
      <c r="AO32" s="1">
        <v>120</v>
      </c>
      <c r="AP32" s="4">
        <v>23.69412582693095</v>
      </c>
      <c r="AQ32" s="3">
        <v>4.5909223305447056E-2</v>
      </c>
      <c r="AR32" s="2">
        <v>0</v>
      </c>
      <c r="AS32" s="3">
        <v>0.78144593091926906</v>
      </c>
      <c r="AT32" s="3">
        <v>16.552049421584258</v>
      </c>
      <c r="AU32" s="3">
        <v>8.9557593394843398</v>
      </c>
      <c r="AV32" s="3">
        <v>6.5768797976634774</v>
      </c>
      <c r="AW32" s="4">
        <v>9.9150993450385333E-2</v>
      </c>
      <c r="AX32" s="3">
        <v>1.67165598858223</v>
      </c>
      <c r="AY32" s="3">
        <v>1.080235621819297</v>
      </c>
      <c r="AZ32" s="3">
        <v>0.97477231092736139</v>
      </c>
      <c r="BA32" s="4">
        <v>0.49309074563205646</v>
      </c>
      <c r="BB32" s="4">
        <v>24.222500934764774</v>
      </c>
      <c r="BC32" s="3">
        <v>0.62500431374218635</v>
      </c>
    </row>
    <row r="33" spans="1:55">
      <c r="A33" s="1">
        <f t="shared" si="0"/>
        <v>140</v>
      </c>
      <c r="B33" s="2">
        <v>48.707746862081933</v>
      </c>
      <c r="C33" s="2">
        <v>6.287631481920565E-2</v>
      </c>
      <c r="D33" s="2">
        <v>0</v>
      </c>
      <c r="E33" s="3">
        <v>0.31859278282938197</v>
      </c>
      <c r="F33" s="2">
        <v>55.746468057034861</v>
      </c>
      <c r="G33" s="2">
        <v>19.254423961993826</v>
      </c>
      <c r="H33" s="2">
        <v>17.602615428815199</v>
      </c>
      <c r="I33" s="3">
        <v>0.60202630459986262</v>
      </c>
      <c r="J33" s="3">
        <v>4.5696490191194838</v>
      </c>
      <c r="K33" s="2">
        <v>1.7107916608050682</v>
      </c>
      <c r="L33" s="3">
        <v>0.8574754419271563</v>
      </c>
      <c r="M33" s="3">
        <v>3.3513894811513079</v>
      </c>
      <c r="N33" s="2">
        <v>22.382017574602379</v>
      </c>
      <c r="O33" s="2">
        <v>1.5303201404752009</v>
      </c>
      <c r="Y33" s="4"/>
      <c r="Z33" s="3"/>
      <c r="AA33" s="2"/>
      <c r="AB33" s="3"/>
      <c r="AC33" s="3"/>
      <c r="AD33" s="3"/>
      <c r="AE33" s="3"/>
      <c r="AF33" s="4"/>
      <c r="AG33" s="3"/>
      <c r="AH33" s="3"/>
      <c r="AI33" s="3"/>
      <c r="AJ33" s="4"/>
      <c r="AK33" s="4"/>
      <c r="AL33" s="3"/>
      <c r="AO33" s="1">
        <v>125</v>
      </c>
      <c r="AP33" s="4">
        <v>17.099364422811249</v>
      </c>
      <c r="AQ33" s="3">
        <v>5.2957165390734758E-2</v>
      </c>
      <c r="AR33" s="2">
        <v>0</v>
      </c>
      <c r="AS33" s="3">
        <v>0.70980717903780743</v>
      </c>
      <c r="AT33" s="3">
        <v>16.518858190296388</v>
      </c>
      <c r="AU33" s="3">
        <v>8.2081002767674001</v>
      </c>
      <c r="AV33" s="3">
        <v>6.4286271165781859</v>
      </c>
      <c r="AW33" s="4">
        <v>0.11144836069098081</v>
      </c>
      <c r="AX33" s="3">
        <v>1.6386450054376587</v>
      </c>
      <c r="AY33" s="3">
        <v>1.5446437933282833</v>
      </c>
      <c r="AZ33" s="3">
        <v>0.85072331988415284</v>
      </c>
      <c r="BA33" s="4">
        <v>0.36397536008356046</v>
      </c>
      <c r="BB33" s="4">
        <v>22.073305477095559</v>
      </c>
      <c r="BC33" s="3">
        <v>0.57491362886334796</v>
      </c>
    </row>
    <row r="34" spans="1:55">
      <c r="A34" s="1">
        <f t="shared" si="0"/>
        <v>145</v>
      </c>
      <c r="B34" s="2">
        <v>19.405535237353483</v>
      </c>
      <c r="C34" s="3">
        <v>2.7700635781347512E-2</v>
      </c>
      <c r="D34" s="2">
        <v>0</v>
      </c>
      <c r="E34" s="2">
        <v>0.10845933672559153</v>
      </c>
      <c r="F34" s="2">
        <v>25.663435025355835</v>
      </c>
      <c r="G34" s="2">
        <v>11.107068714176656</v>
      </c>
      <c r="H34" s="16">
        <v>37.234189957765985</v>
      </c>
      <c r="I34" s="2">
        <v>0.99811927729892236</v>
      </c>
      <c r="J34" s="3">
        <v>3.2289138194635085</v>
      </c>
      <c r="K34" s="3">
        <v>1.9069248507044794</v>
      </c>
      <c r="L34" s="3">
        <v>0.66939961780554325</v>
      </c>
      <c r="M34" s="3">
        <v>2.6753314270991893</v>
      </c>
      <c r="N34" s="2">
        <v>18.119699452839974</v>
      </c>
      <c r="O34" s="2">
        <v>1.021042175605736</v>
      </c>
      <c r="Y34" s="4"/>
      <c r="Z34" s="3"/>
      <c r="AA34" s="2"/>
      <c r="AB34" s="3"/>
      <c r="AC34" s="3"/>
      <c r="AD34" s="3"/>
      <c r="AE34" s="3"/>
      <c r="AF34" s="4"/>
      <c r="AG34" s="3"/>
      <c r="AH34" s="3"/>
      <c r="AI34" s="3"/>
      <c r="AJ34" s="4"/>
      <c r="AK34" s="4"/>
      <c r="AL34" s="3"/>
      <c r="AO34" s="1">
        <v>130</v>
      </c>
      <c r="AP34" s="4">
        <v>16.985316987376013</v>
      </c>
      <c r="AQ34" s="3">
        <v>5.4931615404929454E-2</v>
      </c>
      <c r="AR34" s="2">
        <v>0</v>
      </c>
      <c r="AS34" s="3">
        <v>0.65572497154113241</v>
      </c>
      <c r="AT34" s="3">
        <v>12.592183220886746</v>
      </c>
      <c r="AU34" s="3">
        <v>8.7144309467958241</v>
      </c>
      <c r="AV34" s="3">
        <v>7.7360564022386331</v>
      </c>
      <c r="AW34" s="4">
        <v>0.11815832279139704</v>
      </c>
      <c r="AX34" s="3">
        <v>1.7490452850288394</v>
      </c>
      <c r="AY34" s="3">
        <v>1.2576432820838614</v>
      </c>
      <c r="AZ34" s="3">
        <v>0.71715052946698887</v>
      </c>
      <c r="BA34" s="4">
        <v>0.65912867503911399</v>
      </c>
      <c r="BB34" s="4">
        <v>15.432874897207695</v>
      </c>
      <c r="BC34" s="3">
        <v>0.47399660474182059</v>
      </c>
    </row>
    <row r="35" spans="1:55">
      <c r="A35" s="1">
        <f t="shared" si="0"/>
        <v>150</v>
      </c>
      <c r="B35" s="2">
        <v>11.725727636684153</v>
      </c>
      <c r="C35" s="3">
        <v>1.777669358039782E-2</v>
      </c>
      <c r="D35" s="2">
        <v>0</v>
      </c>
      <c r="E35" s="3">
        <v>0.14837282700296062</v>
      </c>
      <c r="F35" s="2">
        <v>12.952399142088939</v>
      </c>
      <c r="G35" s="3">
        <v>7.3370398040956024</v>
      </c>
      <c r="H35" s="2">
        <v>30.237302103293516</v>
      </c>
      <c r="I35" s="17">
        <v>7.3976233809780059</v>
      </c>
      <c r="J35" s="2">
        <v>11.506498219102653</v>
      </c>
      <c r="K35" s="3">
        <v>7.3145149100943145</v>
      </c>
      <c r="L35" s="3">
        <v>0.62586547949165927</v>
      </c>
      <c r="M35" s="3">
        <v>2.3826711728060364</v>
      </c>
      <c r="N35" s="2">
        <v>16.921780258864878</v>
      </c>
      <c r="O35" s="3">
        <v>1.0467806557809265</v>
      </c>
      <c r="Y35" s="4"/>
      <c r="Z35" s="3"/>
      <c r="AA35" s="2"/>
      <c r="AB35" s="3"/>
      <c r="AC35" s="3"/>
      <c r="AD35" s="3"/>
      <c r="AE35" s="3"/>
      <c r="AF35" s="4"/>
      <c r="AG35" s="3"/>
      <c r="AH35" s="3"/>
      <c r="AI35" s="3"/>
      <c r="AJ35" s="4"/>
      <c r="AK35" s="4"/>
      <c r="AL35" s="3"/>
      <c r="AO35" s="1">
        <v>135</v>
      </c>
      <c r="AP35" s="4">
        <v>24.641394301004787</v>
      </c>
      <c r="AQ35" s="3">
        <v>2.8909684207201799E-2</v>
      </c>
      <c r="AR35" s="2">
        <v>0</v>
      </c>
      <c r="AS35" s="3">
        <v>0.79017726167863678</v>
      </c>
      <c r="AT35" s="3">
        <v>28.819446747249419</v>
      </c>
      <c r="AU35" s="3">
        <v>15.113847836226123</v>
      </c>
      <c r="AV35" s="3">
        <v>12.324358104064034</v>
      </c>
      <c r="AW35" s="4">
        <v>0.42005265303107214</v>
      </c>
      <c r="AX35" s="3">
        <v>3.3842554461132544</v>
      </c>
      <c r="AY35" s="3">
        <v>121.13651529704531</v>
      </c>
      <c r="AZ35" s="3">
        <v>0.74246718128144251</v>
      </c>
      <c r="BA35" s="4">
        <v>3.9668447698093097</v>
      </c>
      <c r="BB35" s="4">
        <v>20.249312370933147</v>
      </c>
      <c r="BC35" s="3">
        <v>1.1638652643099703</v>
      </c>
    </row>
    <row r="36" spans="1:55">
      <c r="A36" s="1">
        <f t="shared" si="0"/>
        <v>155</v>
      </c>
      <c r="B36" s="3">
        <v>6.9177433158843264</v>
      </c>
      <c r="C36" s="2">
        <v>5.1935838384075869E-4</v>
      </c>
      <c r="D36" s="2">
        <v>0</v>
      </c>
      <c r="E36" s="3">
        <v>0.19905328753418786</v>
      </c>
      <c r="F36" s="3">
        <v>5.9537345321119641</v>
      </c>
      <c r="G36" s="3">
        <v>3.3782478313772235</v>
      </c>
      <c r="H36" s="2">
        <v>30.021901016627215</v>
      </c>
      <c r="I36" s="3">
        <v>3.2689472011454717</v>
      </c>
      <c r="J36" s="16">
        <v>12.078520535866964</v>
      </c>
      <c r="K36" s="3">
        <v>2.3535446898550023</v>
      </c>
      <c r="L36" s="3">
        <v>0.19181909725708421</v>
      </c>
      <c r="M36" s="3">
        <v>2.5782791182397413</v>
      </c>
      <c r="N36" s="3">
        <v>7.5788344413026962</v>
      </c>
      <c r="O36" s="3">
        <v>0.43175908346592412</v>
      </c>
      <c r="Y36" s="4"/>
      <c r="Z36" s="3"/>
      <c r="AA36" s="2"/>
      <c r="AB36" s="3"/>
      <c r="AC36" s="3"/>
      <c r="AD36" s="3"/>
      <c r="AE36" s="3"/>
      <c r="AF36" s="4"/>
      <c r="AG36" s="3"/>
      <c r="AH36" s="3"/>
      <c r="AI36" s="3"/>
      <c r="AJ36" s="4"/>
      <c r="AK36" s="4"/>
      <c r="AL36" s="3"/>
      <c r="AO36" s="1">
        <v>140</v>
      </c>
      <c r="AP36" s="4">
        <v>44.503873431040965</v>
      </c>
      <c r="AQ36" s="3">
        <v>4.6470046128433945E-2</v>
      </c>
      <c r="AR36" s="2">
        <v>0</v>
      </c>
      <c r="AS36" s="3">
        <v>0.32663824594390212</v>
      </c>
      <c r="AT36" s="3">
        <v>53.860457150740473</v>
      </c>
      <c r="AU36" s="3">
        <v>20.487654105961816</v>
      </c>
      <c r="AV36" s="3">
        <v>25.870314937411823</v>
      </c>
      <c r="AW36" s="4">
        <v>0.71732384130375104</v>
      </c>
      <c r="AX36" s="3">
        <v>4.5608531225155469</v>
      </c>
      <c r="AY36" s="3">
        <v>1.0546997406453007</v>
      </c>
      <c r="AZ36" s="3">
        <v>0.90983290123701477</v>
      </c>
      <c r="BA36" s="4">
        <v>2.9856647382568449</v>
      </c>
      <c r="BB36" s="4">
        <v>21.240161558968836</v>
      </c>
      <c r="BC36" s="3">
        <v>1.5679977444710074</v>
      </c>
    </row>
    <row r="37" spans="1:55">
      <c r="A37" s="1">
        <f t="shared" si="0"/>
        <v>160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3" t="s">
        <v>15</v>
      </c>
      <c r="K37" s="3" t="s">
        <v>15</v>
      </c>
      <c r="L37" s="3" t="s">
        <v>15</v>
      </c>
      <c r="M37" s="3" t="s">
        <v>15</v>
      </c>
      <c r="N37" s="3" t="s">
        <v>15</v>
      </c>
      <c r="O37" s="3" t="s">
        <v>15</v>
      </c>
      <c r="Y37" s="4"/>
      <c r="Z37" s="3"/>
      <c r="AA37" s="2"/>
      <c r="AB37" s="3"/>
      <c r="AC37" s="3"/>
      <c r="AD37" s="3"/>
      <c r="AE37" s="3"/>
      <c r="AF37" s="4"/>
      <c r="AG37" s="3"/>
      <c r="AH37" s="3"/>
      <c r="AI37" s="3"/>
      <c r="AJ37" s="4"/>
      <c r="AK37" s="4"/>
      <c r="AL37" s="3"/>
      <c r="AO37" s="1">
        <v>145</v>
      </c>
      <c r="AP37" s="4">
        <v>26.35276761867674</v>
      </c>
      <c r="AQ37" s="3">
        <v>3.7626637538133355E-2</v>
      </c>
      <c r="AR37" s="2">
        <v>0</v>
      </c>
      <c r="AS37" s="3">
        <v>0.27962263813094262</v>
      </c>
      <c r="AT37" s="3">
        <v>32.296014151605846</v>
      </c>
      <c r="AU37" s="3">
        <v>15.231812128656033</v>
      </c>
      <c r="AV37" s="3">
        <v>29.512006198083721</v>
      </c>
      <c r="AW37" s="4">
        <v>0.95920388832284864</v>
      </c>
      <c r="AX37" s="3">
        <v>4.7151470028580285</v>
      </c>
      <c r="AY37" s="3">
        <v>9.0621111968161365</v>
      </c>
      <c r="AZ37" s="3">
        <v>0.92194730950909998</v>
      </c>
      <c r="BA37" s="4">
        <v>3.0381052887733482</v>
      </c>
      <c r="BB37" s="4">
        <v>19.377799354062809</v>
      </c>
      <c r="BC37" s="3">
        <v>1.439461423248162</v>
      </c>
    </row>
    <row r="38" spans="1:55">
      <c r="A38" s="1">
        <f t="shared" si="0"/>
        <v>165</v>
      </c>
      <c r="B38" s="3" t="s">
        <v>15</v>
      </c>
      <c r="C38" s="3" t="s">
        <v>15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3" t="s">
        <v>15</v>
      </c>
      <c r="K38" s="3" t="s">
        <v>15</v>
      </c>
      <c r="L38" s="3" t="s">
        <v>15</v>
      </c>
      <c r="M38" s="3" t="s">
        <v>15</v>
      </c>
      <c r="N38" s="3" t="s">
        <v>15</v>
      </c>
      <c r="O38" s="3" t="s">
        <v>15</v>
      </c>
      <c r="Y38" s="4"/>
      <c r="Z38" s="3"/>
      <c r="AA38" s="2"/>
      <c r="AB38" s="3"/>
      <c r="AC38" s="3"/>
      <c r="AD38" s="3"/>
      <c r="AE38" s="3"/>
      <c r="AF38" s="4"/>
      <c r="AG38" s="3"/>
      <c r="AH38" s="3"/>
      <c r="AI38" s="3"/>
      <c r="AJ38" s="4"/>
      <c r="AK38" s="4"/>
      <c r="AL38" s="3"/>
      <c r="AO38" s="1">
        <v>150</v>
      </c>
      <c r="AP38" s="4">
        <v>9.5378638183420765</v>
      </c>
      <c r="AQ38" s="3">
        <v>2.9456353242484294E-2</v>
      </c>
      <c r="AR38" s="2">
        <v>0</v>
      </c>
      <c r="AS38" s="3">
        <v>0.2527419491580159</v>
      </c>
      <c r="AT38" s="3">
        <v>11.561428427368405</v>
      </c>
      <c r="AU38" s="3">
        <v>6.75704882128103</v>
      </c>
      <c r="AV38" s="3">
        <v>18.619934453620875</v>
      </c>
      <c r="AW38" s="4">
        <v>3.8968755527716286</v>
      </c>
      <c r="AX38" s="3">
        <v>7.0786767961316421</v>
      </c>
      <c r="AY38" s="3">
        <v>5.0044642957553211</v>
      </c>
      <c r="AZ38" s="3">
        <v>0.64658542924089923</v>
      </c>
      <c r="BA38" s="4">
        <v>1.8847410469229826</v>
      </c>
      <c r="BB38" s="4">
        <v>12.593714578740938</v>
      </c>
      <c r="BC38" s="3">
        <v>0.86229504865845175</v>
      </c>
    </row>
    <row r="39" spans="1:55">
      <c r="A39" s="1">
        <f t="shared" si="0"/>
        <v>170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3" t="s">
        <v>15</v>
      </c>
      <c r="K39" s="3" t="s">
        <v>15</v>
      </c>
      <c r="L39" s="3" t="s">
        <v>15</v>
      </c>
      <c r="M39" s="3" t="s">
        <v>15</v>
      </c>
      <c r="N39" s="3" t="s">
        <v>15</v>
      </c>
      <c r="O39" s="3" t="s">
        <v>15</v>
      </c>
      <c r="Y39" s="4"/>
      <c r="Z39" s="3"/>
      <c r="AA39" s="2"/>
      <c r="AB39" s="3"/>
      <c r="AC39" s="3"/>
      <c r="AD39" s="3"/>
      <c r="AE39" s="3"/>
      <c r="AF39" s="4"/>
      <c r="AG39" s="3"/>
      <c r="AH39" s="3"/>
      <c r="AI39" s="3"/>
      <c r="AJ39" s="4"/>
      <c r="AK39" s="4"/>
      <c r="AL39" s="3"/>
      <c r="AO39" s="1">
        <v>155</v>
      </c>
      <c r="AP39" s="4">
        <v>15.208871657942163</v>
      </c>
      <c r="AQ39" s="3">
        <v>1.89754019082864E-2</v>
      </c>
      <c r="AR39" s="2">
        <v>0</v>
      </c>
      <c r="AS39" s="3">
        <v>0.221972228398154</v>
      </c>
      <c r="AT39" s="3">
        <v>15.403688867768633</v>
      </c>
      <c r="AU39" s="3">
        <v>8.7048573201392134</v>
      </c>
      <c r="AV39" s="3">
        <v>21.991418137464912</v>
      </c>
      <c r="AW39" s="4">
        <v>2.5557859287502827</v>
      </c>
      <c r="AX39" s="3">
        <v>9.1497610893826966</v>
      </c>
      <c r="AY39" s="3">
        <v>3.2234392678604529</v>
      </c>
      <c r="AZ39" s="3">
        <v>0.60396944736295932</v>
      </c>
      <c r="BA39" s="4">
        <v>3.6430744046047119</v>
      </c>
      <c r="BB39" s="4">
        <v>11.580610380104346</v>
      </c>
      <c r="BC39" s="3">
        <v>1.2181717197770059</v>
      </c>
    </row>
    <row r="40" spans="1:55">
      <c r="A40" s="1">
        <f t="shared" si="0"/>
        <v>175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3" t="s">
        <v>15</v>
      </c>
      <c r="K40" s="3" t="s">
        <v>15</v>
      </c>
      <c r="L40" s="3" t="s">
        <v>15</v>
      </c>
      <c r="M40" s="3" t="s">
        <v>15</v>
      </c>
      <c r="N40" s="3" t="s">
        <v>15</v>
      </c>
      <c r="O40" s="3" t="s">
        <v>15</v>
      </c>
      <c r="Y40" s="4"/>
      <c r="Z40" s="3"/>
      <c r="AA40" s="2"/>
      <c r="AB40" s="3"/>
      <c r="AC40" s="3"/>
      <c r="AD40" s="3"/>
      <c r="AE40" s="3"/>
      <c r="AF40" s="4"/>
      <c r="AG40" s="3"/>
      <c r="AH40" s="3"/>
      <c r="AI40" s="3"/>
      <c r="AJ40" s="4"/>
      <c r="AK40" s="4"/>
      <c r="AL40" s="3"/>
      <c r="AO40" s="1">
        <v>160</v>
      </c>
      <c r="AP40" s="4">
        <v>20.2</v>
      </c>
      <c r="AQ40" s="3">
        <v>6.0678783170930721E-2</v>
      </c>
      <c r="AR40" s="2">
        <v>0</v>
      </c>
      <c r="AS40" s="3">
        <v>0.2896839625121172</v>
      </c>
      <c r="AT40" s="3">
        <v>15.849189802602497</v>
      </c>
      <c r="AU40" s="3">
        <v>23.827874754503728</v>
      </c>
      <c r="AV40" s="3">
        <v>27.343068020936432</v>
      </c>
      <c r="AW40" s="4">
        <v>2.2558755148803065</v>
      </c>
      <c r="AX40" s="3">
        <v>8.2330855667465919</v>
      </c>
      <c r="AY40" s="3">
        <v>1.3565981725252392</v>
      </c>
      <c r="AZ40" s="3">
        <v>1.6479186657166902</v>
      </c>
      <c r="BA40" s="4">
        <v>3.233629838742992</v>
      </c>
      <c r="BB40" s="4">
        <v>19.532495970625448</v>
      </c>
      <c r="BC40" s="3">
        <v>1.8454640855114761</v>
      </c>
    </row>
    <row r="41" spans="1:55">
      <c r="A41" s="1">
        <f t="shared" si="0"/>
        <v>180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3" t="s">
        <v>15</v>
      </c>
      <c r="K41" s="3" t="s">
        <v>15</v>
      </c>
      <c r="L41" s="3" t="s">
        <v>15</v>
      </c>
      <c r="M41" s="3" t="s">
        <v>15</v>
      </c>
      <c r="N41" s="3" t="s">
        <v>15</v>
      </c>
      <c r="O41" s="3" t="s">
        <v>15</v>
      </c>
      <c r="Y41" s="4"/>
      <c r="Z41" s="3"/>
      <c r="AA41" s="2"/>
      <c r="AB41" s="3"/>
      <c r="AC41" s="3"/>
      <c r="AD41" s="3"/>
      <c r="AE41" s="3"/>
      <c r="AF41" s="4"/>
      <c r="AG41" s="3"/>
      <c r="AH41" s="3"/>
      <c r="AI41" s="3"/>
      <c r="AJ41" s="4"/>
      <c r="AK41" s="4"/>
      <c r="AL41" s="3"/>
      <c r="AO41" s="1">
        <v>165</v>
      </c>
      <c r="AP41" s="4">
        <v>21.2</v>
      </c>
      <c r="AQ41" s="3">
        <v>1.7178256853590351E-2</v>
      </c>
      <c r="AR41" s="2">
        <v>0</v>
      </c>
      <c r="AS41" s="3">
        <v>7.6613723341044715E-2</v>
      </c>
      <c r="AT41" s="3">
        <v>12.834343965397631</v>
      </c>
      <c r="AU41" s="3">
        <v>9.7906992569973301</v>
      </c>
      <c r="AV41" s="3">
        <v>16.697086308471569</v>
      </c>
      <c r="AW41" s="4">
        <v>1.3960239836102053</v>
      </c>
      <c r="AX41" s="3">
        <v>10.473781708563928</v>
      </c>
      <c r="AY41" s="3">
        <v>0.32016996701214745</v>
      </c>
      <c r="AZ41" s="3">
        <v>1.2385901835704722</v>
      </c>
      <c r="BA41" s="4">
        <v>4.5917676493225494</v>
      </c>
      <c r="BB41" s="4">
        <v>12.816375476443413</v>
      </c>
      <c r="BC41" s="3">
        <v>1.6785011941960448</v>
      </c>
    </row>
    <row r="42" spans="1:55">
      <c r="A42" s="1">
        <f t="shared" si="0"/>
        <v>185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3" t="s">
        <v>15</v>
      </c>
      <c r="K42" s="3" t="s">
        <v>15</v>
      </c>
      <c r="L42" s="3" t="s">
        <v>15</v>
      </c>
      <c r="M42" s="3" t="s">
        <v>15</v>
      </c>
      <c r="N42" s="3" t="s">
        <v>15</v>
      </c>
      <c r="O42" s="3" t="s">
        <v>15</v>
      </c>
      <c r="Y42" s="4"/>
      <c r="Z42" s="3"/>
      <c r="AA42" s="2"/>
      <c r="AB42" s="3"/>
      <c r="AC42" s="3"/>
      <c r="AD42" s="3"/>
      <c r="AE42" s="3"/>
      <c r="AF42" s="4"/>
      <c r="AG42" s="3"/>
      <c r="AH42" s="3"/>
      <c r="AI42" s="3"/>
      <c r="AJ42" s="4"/>
      <c r="AK42" s="4"/>
      <c r="AL42" s="3"/>
      <c r="AO42" s="1">
        <v>170</v>
      </c>
      <c r="AP42" s="4">
        <v>3.06</v>
      </c>
      <c r="AQ42" s="3">
        <v>3.2251508865448115E-3</v>
      </c>
      <c r="AR42" s="2">
        <v>0</v>
      </c>
      <c r="AS42" s="3">
        <v>3.1999727402438026E-2</v>
      </c>
      <c r="AT42" s="3">
        <v>2.3848546472796714</v>
      </c>
      <c r="AU42" s="3">
        <v>2.2180036172845519</v>
      </c>
      <c r="AV42" s="3">
        <v>43.544695498985405</v>
      </c>
      <c r="AW42" s="4">
        <v>0.32145909000734735</v>
      </c>
      <c r="AX42" s="3">
        <v>3.2911223176162738</v>
      </c>
      <c r="AY42" s="3">
        <v>0.31296164648318686</v>
      </c>
      <c r="AZ42" s="3">
        <v>0.31005753016832238</v>
      </c>
      <c r="BA42" s="4">
        <v>1.2823439746072385</v>
      </c>
      <c r="BB42" s="4">
        <v>5.0108283317558406</v>
      </c>
      <c r="BC42" s="3">
        <v>0.51594462385935691</v>
      </c>
    </row>
    <row r="43" spans="1:55">
      <c r="A43" s="1">
        <f t="shared" si="0"/>
        <v>190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3" t="s">
        <v>15</v>
      </c>
      <c r="K43" s="3" t="s">
        <v>15</v>
      </c>
      <c r="L43" s="3" t="s">
        <v>15</v>
      </c>
      <c r="M43" s="3" t="s">
        <v>15</v>
      </c>
      <c r="N43" s="3" t="s">
        <v>15</v>
      </c>
      <c r="O43" s="3" t="s">
        <v>15</v>
      </c>
      <c r="Y43" s="4"/>
      <c r="Z43" s="3"/>
      <c r="AA43" s="2"/>
      <c r="AB43" s="3"/>
      <c r="AC43" s="3"/>
      <c r="AD43" s="3"/>
      <c r="AE43" s="3"/>
      <c r="AF43" s="4"/>
      <c r="AG43" s="3"/>
      <c r="AH43" s="3"/>
      <c r="AI43" s="3"/>
      <c r="AJ43" s="4"/>
      <c r="AK43" s="4"/>
      <c r="AL43" s="3"/>
      <c r="AO43" s="1">
        <v>175</v>
      </c>
      <c r="AP43" s="4">
        <v>1.78</v>
      </c>
      <c r="AQ43" s="3">
        <v>1.9081064017038682E-5</v>
      </c>
      <c r="AR43" s="2">
        <v>0</v>
      </c>
      <c r="AS43" s="3">
        <v>3.6102734966189043E-2</v>
      </c>
      <c r="AT43" s="3">
        <v>1.608298751575695</v>
      </c>
      <c r="AU43" s="3">
        <v>1.4546947924265987</v>
      </c>
      <c r="AV43" s="3">
        <v>33.051884895815199</v>
      </c>
      <c r="AW43" s="4">
        <v>0.21885593644095752</v>
      </c>
      <c r="AX43" s="3">
        <v>2.5717128655861496</v>
      </c>
      <c r="AY43" s="3">
        <v>0.16087483030899402</v>
      </c>
      <c r="AZ43" s="3">
        <v>0.10119611638238016</v>
      </c>
      <c r="BA43" s="4">
        <v>0.85265347633740363</v>
      </c>
      <c r="BB43" s="4">
        <v>5.2159982367108455</v>
      </c>
      <c r="BC43" s="3">
        <v>0.37457678694346214</v>
      </c>
    </row>
    <row r="44" spans="1:55">
      <c r="A44" s="1">
        <f t="shared" si="0"/>
        <v>195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3" t="s">
        <v>15</v>
      </c>
      <c r="K44" s="3" t="s">
        <v>15</v>
      </c>
      <c r="L44" s="3" t="s">
        <v>15</v>
      </c>
      <c r="M44" s="3" t="s">
        <v>15</v>
      </c>
      <c r="N44" s="3" t="s">
        <v>15</v>
      </c>
      <c r="O44" s="3" t="s">
        <v>15</v>
      </c>
      <c r="Y44" s="4"/>
      <c r="Z44" s="3"/>
      <c r="AA44" s="2"/>
      <c r="AB44" s="3"/>
      <c r="AC44" s="3"/>
      <c r="AD44" s="3"/>
      <c r="AE44" s="3"/>
      <c r="AF44" s="4"/>
      <c r="AG44" s="3"/>
      <c r="AH44" s="3"/>
      <c r="AI44" s="3"/>
      <c r="AJ44" s="4"/>
      <c r="AK44" s="4"/>
      <c r="AL44" s="3"/>
      <c r="AO44" s="1">
        <v>180</v>
      </c>
      <c r="AP44" s="4">
        <v>1.63</v>
      </c>
      <c r="AQ44" s="3">
        <v>1.2798349986027548E-3</v>
      </c>
      <c r="AR44" s="2">
        <v>0</v>
      </c>
      <c r="AS44" s="3">
        <v>5.498804404250382E-2</v>
      </c>
      <c r="AT44" s="3">
        <v>1.9530136005279333</v>
      </c>
      <c r="AU44" s="3">
        <v>1.6767761850018144</v>
      </c>
      <c r="AV44" s="3">
        <v>33.953089642714048</v>
      </c>
      <c r="AW44" s="4">
        <v>0.32208133930837479</v>
      </c>
      <c r="AX44" s="3">
        <v>3.6528900948574572</v>
      </c>
      <c r="AY44" s="3">
        <v>0.14657987582607487</v>
      </c>
      <c r="AZ44" s="3">
        <v>0.31347237593154531</v>
      </c>
      <c r="BA44" s="4">
        <v>1.0071084655619855</v>
      </c>
      <c r="BB44" s="4">
        <v>3.9584027727756896</v>
      </c>
      <c r="BC44" s="3">
        <v>0.27343374836906331</v>
      </c>
    </row>
    <row r="45" spans="1:55">
      <c r="A45" s="1">
        <f t="shared" si="0"/>
        <v>200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  <c r="J45" s="3" t="s">
        <v>15</v>
      </c>
      <c r="K45" s="3" t="s">
        <v>15</v>
      </c>
      <c r="L45" s="3" t="s">
        <v>15</v>
      </c>
      <c r="M45" s="3" t="s">
        <v>15</v>
      </c>
      <c r="N45" s="3" t="s">
        <v>15</v>
      </c>
      <c r="O45" s="3" t="s">
        <v>15</v>
      </c>
      <c r="Y45" s="4"/>
      <c r="Z45" s="3"/>
      <c r="AA45" s="2"/>
      <c r="AB45" s="3"/>
      <c r="AC45" s="3"/>
      <c r="AD45" s="3"/>
      <c r="AE45" s="3"/>
      <c r="AF45" s="4"/>
      <c r="AG45" s="3"/>
      <c r="AH45" s="3"/>
      <c r="AI45" s="3"/>
      <c r="AJ45" s="4"/>
      <c r="AK45" s="4"/>
      <c r="AL45" s="3"/>
      <c r="AO45" s="1">
        <v>185</v>
      </c>
      <c r="AP45" s="4">
        <v>2.98</v>
      </c>
      <c r="AQ45" s="3">
        <v>8.3767409583653564E-3</v>
      </c>
      <c r="AR45" s="2">
        <v>0</v>
      </c>
      <c r="AS45" s="3">
        <v>0.25488246470434955</v>
      </c>
      <c r="AT45" s="3">
        <v>2.8765733555988038</v>
      </c>
      <c r="AU45" s="3">
        <v>2.6564405678988665</v>
      </c>
      <c r="AV45" s="3">
        <v>28.454104958395945</v>
      </c>
      <c r="AW45" s="4">
        <v>0.44684996672261207</v>
      </c>
      <c r="AX45" s="3">
        <v>7.7160703783270739</v>
      </c>
      <c r="AY45" s="3">
        <v>0.32023210260544271</v>
      </c>
      <c r="AZ45" s="3">
        <v>0.78099887641329113</v>
      </c>
      <c r="BA45" s="4">
        <v>2.1268387846983394</v>
      </c>
      <c r="BB45" s="4">
        <v>4.9867869945872885</v>
      </c>
      <c r="BC45" s="3">
        <v>0.33322266815997026</v>
      </c>
    </row>
    <row r="46" spans="1:55">
      <c r="A46" s="12" t="s">
        <v>16</v>
      </c>
      <c r="B46" s="28">
        <f>MIN(B6:B36)</f>
        <v>0.39370977141228514</v>
      </c>
      <c r="C46" s="28">
        <v>0</v>
      </c>
      <c r="D46" s="28">
        <f t="shared" ref="D46:O46" si="1">MIN(D6:D36)</f>
        <v>0</v>
      </c>
      <c r="E46" s="28">
        <f t="shared" si="1"/>
        <v>0.10845933672559153</v>
      </c>
      <c r="F46" s="28">
        <f t="shared" si="1"/>
        <v>1.5469353123899554</v>
      </c>
      <c r="G46" s="28">
        <f t="shared" si="1"/>
        <v>2.5311132472581326</v>
      </c>
      <c r="H46" s="28">
        <f t="shared" si="1"/>
        <v>2.3462266089212633</v>
      </c>
      <c r="I46" s="28">
        <f t="shared" si="1"/>
        <v>2.9689371491996342E-2</v>
      </c>
      <c r="J46" s="28">
        <f t="shared" si="1"/>
        <v>0.36044577852527848</v>
      </c>
      <c r="K46" s="32">
        <f t="shared" si="1"/>
        <v>0.74090140897597223</v>
      </c>
      <c r="L46" s="28">
        <f t="shared" si="1"/>
        <v>0.19181909725708421</v>
      </c>
      <c r="M46" s="28">
        <f t="shared" si="1"/>
        <v>0.18971552783820689</v>
      </c>
      <c r="N46" s="28">
        <f t="shared" si="1"/>
        <v>0.95820242706179914</v>
      </c>
      <c r="O46" s="28">
        <f t="shared" si="1"/>
        <v>1.450014925508997E-2</v>
      </c>
      <c r="Y46" s="4"/>
      <c r="Z46" s="3"/>
      <c r="AA46" s="2"/>
      <c r="AB46" s="3"/>
      <c r="AC46" s="3"/>
      <c r="AD46" s="3"/>
      <c r="AE46" s="3"/>
      <c r="AF46" s="4"/>
      <c r="AG46" s="3"/>
      <c r="AH46" s="3"/>
      <c r="AI46" s="3"/>
      <c r="AJ46" s="4"/>
      <c r="AK46" s="4"/>
      <c r="AL46" s="3"/>
      <c r="AO46" s="1">
        <v>190</v>
      </c>
      <c r="AP46" s="4">
        <v>4.5199999999999996</v>
      </c>
      <c r="AQ46" s="3">
        <v>1.3836704443498783E-3</v>
      </c>
      <c r="AR46" s="2">
        <v>0</v>
      </c>
      <c r="AS46" s="3">
        <v>0.84828652042649832</v>
      </c>
      <c r="AT46" s="3">
        <v>4.5802587123964704</v>
      </c>
      <c r="AU46" s="3">
        <v>4.1042935563796794</v>
      </c>
      <c r="AV46" s="3">
        <v>14.292473933863103</v>
      </c>
      <c r="AW46" s="4">
        <v>0.23711837625438068</v>
      </c>
      <c r="AX46" s="3">
        <v>9.5573958648044055</v>
      </c>
      <c r="AY46" s="3">
        <v>3.3296275090177989</v>
      </c>
      <c r="AZ46" s="3">
        <v>0.97496436943631515</v>
      </c>
      <c r="BA46" s="4">
        <v>1.7082605904675776</v>
      </c>
      <c r="BB46" s="4">
        <v>4.1421540908060379</v>
      </c>
      <c r="BC46" s="3">
        <v>0.56499926406779899</v>
      </c>
    </row>
    <row r="47" spans="1:55">
      <c r="A47" s="12" t="s">
        <v>17</v>
      </c>
      <c r="B47" s="28">
        <f>MAX(B6:B36)</f>
        <v>269.50453747406482</v>
      </c>
      <c r="C47" s="32">
        <f t="shared" ref="C47:O47" si="2">MAX(C6:C36)</f>
        <v>0.20079692891254172</v>
      </c>
      <c r="D47" s="28">
        <f t="shared" si="2"/>
        <v>0</v>
      </c>
      <c r="E47" s="28">
        <f t="shared" si="2"/>
        <v>3.7312342381202814</v>
      </c>
      <c r="F47" s="28">
        <f t="shared" si="2"/>
        <v>67.167286232557998</v>
      </c>
      <c r="G47" s="28">
        <f t="shared" si="2"/>
        <v>32.028580452062307</v>
      </c>
      <c r="H47" s="28">
        <f t="shared" si="2"/>
        <v>37.234189957765985</v>
      </c>
      <c r="I47" s="28">
        <f t="shared" si="2"/>
        <v>7.3976233809780059</v>
      </c>
      <c r="J47" s="28">
        <f t="shared" si="2"/>
        <v>12.078520535866964</v>
      </c>
      <c r="K47" s="28">
        <f t="shared" si="2"/>
        <v>241.35452193212734</v>
      </c>
      <c r="L47" s="28">
        <f t="shared" si="2"/>
        <v>7.9541592201543203</v>
      </c>
      <c r="M47" s="28">
        <f t="shared" si="2"/>
        <v>7.2117169183341741</v>
      </c>
      <c r="N47" s="28">
        <f t="shared" si="2"/>
        <v>75.010295900376136</v>
      </c>
      <c r="O47" s="28">
        <f t="shared" si="2"/>
        <v>3.6884034097610128</v>
      </c>
      <c r="Y47" s="4"/>
      <c r="Z47" s="3"/>
      <c r="AA47" s="2"/>
      <c r="AB47" s="3"/>
      <c r="AC47" s="3"/>
      <c r="AD47" s="3"/>
      <c r="AE47" s="3"/>
      <c r="AF47" s="4"/>
      <c r="AG47" s="3"/>
      <c r="AH47" s="3"/>
      <c r="AI47" s="3"/>
      <c r="AJ47" s="4"/>
      <c r="AK47" s="4"/>
      <c r="AL47" s="3"/>
      <c r="AO47" s="1">
        <v>195</v>
      </c>
      <c r="AP47" s="4"/>
      <c r="AQ47" s="3"/>
      <c r="AR47" s="2"/>
      <c r="AS47" s="3"/>
      <c r="AT47" s="3"/>
      <c r="AU47" s="3"/>
      <c r="AV47" s="3"/>
      <c r="AW47" s="4"/>
      <c r="AX47" s="3"/>
      <c r="AY47" s="3"/>
      <c r="AZ47" s="3"/>
      <c r="BA47" s="4"/>
      <c r="BB47" s="4"/>
      <c r="BC47" s="3"/>
    </row>
    <row r="48" spans="1:55">
      <c r="Y48" s="4"/>
      <c r="Z48" s="3"/>
      <c r="AA48" s="2"/>
      <c r="AB48" s="3"/>
      <c r="AC48" s="3"/>
      <c r="AD48" s="3"/>
      <c r="AE48" s="3"/>
      <c r="AF48" s="4"/>
      <c r="AG48" s="3"/>
      <c r="AH48" s="3"/>
      <c r="AI48" s="3"/>
      <c r="AJ48" s="4"/>
      <c r="AK48" s="4"/>
      <c r="AL48" s="3"/>
      <c r="AO48" s="1">
        <v>200</v>
      </c>
      <c r="AP48" s="4"/>
      <c r="AQ48" s="3"/>
      <c r="AR48" s="2"/>
      <c r="AS48" s="3"/>
      <c r="AT48" s="3"/>
      <c r="AU48" s="3"/>
      <c r="AV48" s="3"/>
      <c r="AW48" s="4"/>
      <c r="AX48" s="3"/>
      <c r="AY48" s="3"/>
      <c r="AZ48" s="3"/>
      <c r="BA48" s="4"/>
      <c r="BB48" s="4"/>
      <c r="BC48" s="3"/>
    </row>
    <row r="49" spans="1:15">
      <c r="A49" s="1" t="s">
        <v>29</v>
      </c>
    </row>
    <row r="50" spans="1:15">
      <c r="A50" s="1" t="s">
        <v>0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  <c r="H50" s="1" t="s">
        <v>7</v>
      </c>
      <c r="I50" s="1" t="s">
        <v>8</v>
      </c>
      <c r="J50" s="1" t="s">
        <v>9</v>
      </c>
      <c r="K50" s="1" t="s">
        <v>10</v>
      </c>
      <c r="L50" s="1" t="s">
        <v>11</v>
      </c>
      <c r="M50" s="1" t="s">
        <v>12</v>
      </c>
      <c r="N50" s="1" t="s">
        <v>13</v>
      </c>
      <c r="O50" s="1" t="s">
        <v>14</v>
      </c>
    </row>
    <row r="51" spans="1:15">
      <c r="A51" s="1">
        <v>5</v>
      </c>
      <c r="B51" s="7">
        <v>8.1000000000000003E-2</v>
      </c>
      <c r="C51" s="3">
        <v>1.2831776342483579E-2</v>
      </c>
      <c r="D51" s="2">
        <v>0</v>
      </c>
      <c r="E51" s="3">
        <v>1.8745406158198163</v>
      </c>
      <c r="F51" s="3">
        <v>2.1246176708270661</v>
      </c>
      <c r="G51" s="3">
        <v>2.2679509826624984</v>
      </c>
      <c r="H51" s="2">
        <v>13.069872125240735</v>
      </c>
      <c r="I51" s="4">
        <v>8.209533318945049E-2</v>
      </c>
      <c r="J51" s="3">
        <v>0.65586976561067478</v>
      </c>
      <c r="K51" s="3">
        <v>8.2229880806489497</v>
      </c>
      <c r="L51" s="3">
        <v>3.7074848778911758</v>
      </c>
      <c r="M51" s="4">
        <v>0.95976727554039221</v>
      </c>
      <c r="N51" s="4">
        <v>0.93289020688830504</v>
      </c>
      <c r="O51" s="3">
        <v>4.8768859920805777E-2</v>
      </c>
    </row>
    <row r="52" spans="1:15">
      <c r="A52" s="1">
        <f t="shared" ref="A52:A90" si="3">A51+5</f>
        <v>10</v>
      </c>
      <c r="B52" s="6">
        <v>0.17</v>
      </c>
      <c r="C52" s="3">
        <v>6.258424079108954E-3</v>
      </c>
      <c r="D52" s="2">
        <v>0</v>
      </c>
      <c r="E52" s="3">
        <v>1.933079029543266</v>
      </c>
      <c r="F52" s="3">
        <v>2.0883620140002579</v>
      </c>
      <c r="G52" s="3">
        <v>1.9306780603860767</v>
      </c>
      <c r="H52" s="2">
        <v>10.508548600508949</v>
      </c>
      <c r="I52" s="2">
        <v>5.8666491407155102E-2</v>
      </c>
      <c r="J52" s="3">
        <v>0.52942654935472155</v>
      </c>
      <c r="K52" s="3">
        <v>7.4846113141159032</v>
      </c>
      <c r="L52" s="3">
        <v>4.3755257369849758</v>
      </c>
      <c r="M52" s="3">
        <v>1.0542138694383727</v>
      </c>
      <c r="N52" s="3">
        <v>1.0471476624149101</v>
      </c>
      <c r="O52" s="3">
        <v>1.3811473386062085E-2</v>
      </c>
    </row>
    <row r="53" spans="1:15">
      <c r="A53" s="1">
        <f t="shared" si="3"/>
        <v>15</v>
      </c>
      <c r="B53" s="8">
        <v>0</v>
      </c>
      <c r="C53" s="3">
        <v>1.472790982250924E-2</v>
      </c>
      <c r="D53" s="2">
        <v>0</v>
      </c>
      <c r="E53" s="3">
        <v>1.6053410893923372</v>
      </c>
      <c r="F53" s="3">
        <v>1.8486166701067068</v>
      </c>
      <c r="G53" s="3">
        <v>2.7483859978741449</v>
      </c>
      <c r="H53" s="3">
        <v>9.6734647763846269</v>
      </c>
      <c r="I53" s="2">
        <v>5.4222772234494072E-2</v>
      </c>
      <c r="J53" s="3">
        <v>0.50008605135982132</v>
      </c>
      <c r="K53" s="3">
        <v>7.5914468101790762</v>
      </c>
      <c r="L53" s="3">
        <v>3.4617395106489828</v>
      </c>
      <c r="M53" s="3">
        <v>1.3654833737181888</v>
      </c>
      <c r="N53" s="3">
        <v>0.76929325751138344</v>
      </c>
      <c r="O53" s="2">
        <v>0</v>
      </c>
    </row>
    <row r="54" spans="1:15">
      <c r="A54" s="1">
        <f t="shared" si="3"/>
        <v>20</v>
      </c>
      <c r="B54" s="8">
        <v>33.4</v>
      </c>
      <c r="C54" s="3">
        <v>0.15878918719913945</v>
      </c>
      <c r="D54" s="2">
        <v>0</v>
      </c>
      <c r="E54" s="17">
        <v>4.2109444940675562</v>
      </c>
      <c r="F54" s="2">
        <v>34.673388565496225</v>
      </c>
      <c r="G54" s="2">
        <v>21.526758898490694</v>
      </c>
      <c r="H54" s="2">
        <v>18.784686432347492</v>
      </c>
      <c r="I54" s="3">
        <v>0.36985626898321611</v>
      </c>
      <c r="J54" s="3">
        <v>8.7693479385924036</v>
      </c>
      <c r="K54" s="3">
        <v>9.2749060316001852</v>
      </c>
      <c r="L54" s="17">
        <v>5.2811277009460182</v>
      </c>
      <c r="M54" s="3">
        <v>1.9576104830769845</v>
      </c>
      <c r="N54" s="2">
        <v>14.400142263307975</v>
      </c>
      <c r="O54" s="3">
        <v>2.072754753907224</v>
      </c>
    </row>
    <row r="55" spans="1:15">
      <c r="A55" s="1">
        <f t="shared" si="3"/>
        <v>25</v>
      </c>
      <c r="B55" s="8">
        <v>65.900000000000006</v>
      </c>
      <c r="C55" s="3">
        <v>0.48950206526812406</v>
      </c>
      <c r="D55" s="2">
        <v>0</v>
      </c>
      <c r="E55" s="3">
        <v>2.9702998178901194</v>
      </c>
      <c r="F55" s="2">
        <v>44.198322685584898</v>
      </c>
      <c r="G55" s="2">
        <v>20.430954276407025</v>
      </c>
      <c r="H55" s="2">
        <v>21.70427412576257</v>
      </c>
      <c r="I55" s="3">
        <v>0.51596807753433571</v>
      </c>
      <c r="J55" s="2">
        <v>11.803701359970042</v>
      </c>
      <c r="K55" s="3">
        <v>7.0228725482845862</v>
      </c>
      <c r="L55" s="3">
        <v>5.106695642343329</v>
      </c>
      <c r="M55" s="3">
        <v>1.66661930758465</v>
      </c>
      <c r="N55" s="2">
        <v>24.392505147144472</v>
      </c>
      <c r="O55" s="3">
        <v>2.0931274159537034</v>
      </c>
    </row>
    <row r="56" spans="1:15">
      <c r="A56" s="1">
        <f t="shared" si="3"/>
        <v>30</v>
      </c>
      <c r="B56" s="8">
        <v>54.1</v>
      </c>
      <c r="C56" s="3">
        <v>0.55489673338035994</v>
      </c>
      <c r="D56" s="2">
        <v>0</v>
      </c>
      <c r="E56" s="3">
        <v>2.1947037992384746</v>
      </c>
      <c r="F56" s="2">
        <v>31.297794028077362</v>
      </c>
      <c r="G56" s="2">
        <v>12.219902691053079</v>
      </c>
      <c r="H56" s="2">
        <v>17.373103262526747</v>
      </c>
      <c r="I56" s="3">
        <v>0.36563187951181553</v>
      </c>
      <c r="J56" s="3">
        <v>5.4119250844028732</v>
      </c>
      <c r="K56" s="3">
        <v>6.8482260292138877</v>
      </c>
      <c r="L56" s="3">
        <v>4.0116379523656738</v>
      </c>
      <c r="M56" s="3">
        <v>1.2457444387031784</v>
      </c>
      <c r="N56" s="2">
        <v>17.780353575703444</v>
      </c>
      <c r="O56" s="3">
        <v>1.2729847017644571</v>
      </c>
    </row>
    <row r="57" spans="1:15">
      <c r="A57" s="1">
        <f t="shared" si="3"/>
        <v>35</v>
      </c>
      <c r="B57" s="8">
        <v>96.3</v>
      </c>
      <c r="C57" s="17">
        <v>0.69656725651481588</v>
      </c>
      <c r="D57" s="2">
        <v>0</v>
      </c>
      <c r="E57" s="3">
        <v>2.6912886433259091</v>
      </c>
      <c r="F57" s="16">
        <v>70.782583101058904</v>
      </c>
      <c r="G57" s="16">
        <v>42.765118890939235</v>
      </c>
      <c r="H57" s="2">
        <v>14.93548316519739</v>
      </c>
      <c r="I57" s="3">
        <v>0.5887539154831396</v>
      </c>
      <c r="J57" s="16">
        <v>18.585285523324028</v>
      </c>
      <c r="K57" s="3">
        <v>3.1384352436507408</v>
      </c>
      <c r="L57" s="3">
        <v>3.0120688280062025</v>
      </c>
      <c r="M57" s="2">
        <v>1.9944344816353039</v>
      </c>
      <c r="N57" s="2">
        <v>26.347631741478455</v>
      </c>
      <c r="O57" s="17">
        <v>2.6278786366102933</v>
      </c>
    </row>
    <row r="58" spans="1:15">
      <c r="A58" s="1">
        <f t="shared" si="3"/>
        <v>40</v>
      </c>
      <c r="B58" s="8">
        <v>35.200000000000003</v>
      </c>
      <c r="C58" s="3">
        <v>0.16798184008249784</v>
      </c>
      <c r="D58" s="2">
        <v>0</v>
      </c>
      <c r="E58" s="4">
        <v>0.79319115663196993</v>
      </c>
      <c r="F58" s="2">
        <v>15.695323147111109</v>
      </c>
      <c r="G58" s="3">
        <v>9.0722297441019979</v>
      </c>
      <c r="H58" s="3">
        <v>5.536722197307534</v>
      </c>
      <c r="I58" s="3">
        <v>0.13583707203329703</v>
      </c>
      <c r="J58" s="3">
        <v>3.4390558965090667</v>
      </c>
      <c r="K58" s="4">
        <v>0.60476344140649763</v>
      </c>
      <c r="L58" s="3">
        <v>1.6766864836310478</v>
      </c>
      <c r="M58" s="4">
        <v>0.7834362891906913</v>
      </c>
      <c r="N58" s="2">
        <v>11.10339186826419</v>
      </c>
      <c r="O58" s="4">
        <v>0.86329504356646081</v>
      </c>
    </row>
    <row r="59" spans="1:15">
      <c r="A59" s="1">
        <f t="shared" si="3"/>
        <v>45</v>
      </c>
      <c r="B59" s="25">
        <v>119</v>
      </c>
      <c r="C59" s="2">
        <v>7.4502965465402027E-2</v>
      </c>
      <c r="D59" s="2">
        <v>0</v>
      </c>
      <c r="E59" s="2">
        <v>0.95970040887143293</v>
      </c>
      <c r="F59" s="2">
        <v>30.681165781445149</v>
      </c>
      <c r="G59" s="2">
        <v>13.736218479539957</v>
      </c>
      <c r="H59" s="3">
        <v>7.612738114979587</v>
      </c>
      <c r="I59" s="3">
        <v>0.22023469892447495</v>
      </c>
      <c r="J59" s="3">
        <v>4.0042534163441346</v>
      </c>
      <c r="K59" s="3">
        <v>4.4416762605355764</v>
      </c>
      <c r="L59" s="3">
        <v>2.5417916609399525</v>
      </c>
      <c r="M59" s="3">
        <v>1.7294160698898489</v>
      </c>
      <c r="N59" s="16">
        <v>32.457139599976664</v>
      </c>
      <c r="O59" s="3">
        <v>1.5959374147373522</v>
      </c>
    </row>
    <row r="60" spans="1:15">
      <c r="A60" s="1">
        <f t="shared" si="3"/>
        <v>50</v>
      </c>
      <c r="B60" s="8">
        <v>25</v>
      </c>
      <c r="C60" s="3">
        <v>0.15051492326059582</v>
      </c>
      <c r="D60" s="2">
        <v>0</v>
      </c>
      <c r="E60" s="4">
        <v>0.6939152853227667</v>
      </c>
      <c r="F60" s="2">
        <v>16.165943361795186</v>
      </c>
      <c r="G60" s="3">
        <v>9.9271170416169294</v>
      </c>
      <c r="H60" s="3">
        <v>6.1833889524094685</v>
      </c>
      <c r="I60" s="3">
        <v>0.15292163652919377</v>
      </c>
      <c r="J60" s="3">
        <v>3.8643422481703662</v>
      </c>
      <c r="K60" s="3">
        <v>1.4825756188460204</v>
      </c>
      <c r="L60" s="3">
        <v>1.9193202062343673</v>
      </c>
      <c r="M60" s="4">
        <v>0.6941612461418265</v>
      </c>
      <c r="N60" s="2">
        <v>11.446411899300402</v>
      </c>
      <c r="O60" s="4">
        <v>0.88177868398777981</v>
      </c>
    </row>
    <row r="61" spans="1:15">
      <c r="A61" s="1">
        <f t="shared" si="3"/>
        <v>55</v>
      </c>
      <c r="B61" s="8">
        <v>21.5</v>
      </c>
      <c r="C61" s="3">
        <v>0.17316962150491963</v>
      </c>
      <c r="D61" s="2">
        <v>0</v>
      </c>
      <c r="E61" s="4">
        <v>0.62964365104024023</v>
      </c>
      <c r="F61" s="2">
        <v>22.888375435484544</v>
      </c>
      <c r="G61" s="3">
        <v>9.8362042807961263</v>
      </c>
      <c r="H61" s="3">
        <v>6.4291736454252613</v>
      </c>
      <c r="I61" s="3">
        <v>0.20826839171644687</v>
      </c>
      <c r="J61" s="3">
        <v>4.4223772142451665</v>
      </c>
      <c r="K61" s="3">
        <v>1.3281907290585953</v>
      </c>
      <c r="L61" s="3">
        <v>1.8769636383748636</v>
      </c>
      <c r="M61" s="4">
        <v>0.72910360338815305</v>
      </c>
      <c r="N61" s="2">
        <v>10.995757809614727</v>
      </c>
      <c r="O61" s="4">
        <v>0.83097306202957755</v>
      </c>
    </row>
    <row r="62" spans="1:15">
      <c r="A62" s="1">
        <f t="shared" si="3"/>
        <v>60</v>
      </c>
      <c r="B62" s="8">
        <v>15.4</v>
      </c>
      <c r="C62" s="4">
        <v>6.4857811900055462E-2</v>
      </c>
      <c r="D62" s="2">
        <v>0</v>
      </c>
      <c r="E62" s="4">
        <v>0.539138286903596</v>
      </c>
      <c r="F62" s="2">
        <v>15.730568201703916</v>
      </c>
      <c r="G62" s="3">
        <v>6.9176538862179786</v>
      </c>
      <c r="H62" s="3">
        <v>3.7785606233391236</v>
      </c>
      <c r="I62" s="4">
        <v>9.4484601484447053E-2</v>
      </c>
      <c r="J62" s="3">
        <v>2.229695054308463</v>
      </c>
      <c r="K62" s="4">
        <v>0.86635223175066778</v>
      </c>
      <c r="L62" s="3">
        <v>1.469902186758691</v>
      </c>
      <c r="M62" s="4">
        <v>0.57171999304450438</v>
      </c>
      <c r="N62" s="3">
        <v>9.5257113787074221</v>
      </c>
      <c r="O62" s="4">
        <v>0.63119074033469358</v>
      </c>
    </row>
    <row r="63" spans="1:15">
      <c r="A63" s="1">
        <f t="shared" si="3"/>
        <v>65</v>
      </c>
      <c r="B63" s="8">
        <v>14.5</v>
      </c>
      <c r="C63" s="3">
        <v>0.13508130302030252</v>
      </c>
      <c r="D63" s="2">
        <v>0</v>
      </c>
      <c r="E63" s="4">
        <v>0.74486140251722011</v>
      </c>
      <c r="F63" s="2">
        <v>19.466731380865447</v>
      </c>
      <c r="G63" s="2">
        <v>10.43559260263668</v>
      </c>
      <c r="H63" s="3">
        <v>6.1540271537398414</v>
      </c>
      <c r="I63" s="3">
        <v>0.15110958626618159</v>
      </c>
      <c r="J63" s="3">
        <v>4.0809554975734015</v>
      </c>
      <c r="K63" s="3">
        <v>3.5928703064063732</v>
      </c>
      <c r="L63" s="3">
        <v>1.9504410273735482</v>
      </c>
      <c r="M63" s="4">
        <v>0.65812227281076041</v>
      </c>
      <c r="N63" s="2">
        <v>10.560687610714325</v>
      </c>
      <c r="O63" s="4">
        <v>0.8424628911931944</v>
      </c>
    </row>
    <row r="64" spans="1:15">
      <c r="A64" s="1">
        <f t="shared" si="3"/>
        <v>70</v>
      </c>
      <c r="B64" s="6">
        <v>5.5</v>
      </c>
      <c r="C64" s="3">
        <v>1.0755386403016716E-2</v>
      </c>
      <c r="D64" s="2">
        <v>0</v>
      </c>
      <c r="E64" s="3">
        <v>0.35042602290617214</v>
      </c>
      <c r="F64" s="3">
        <v>5.604824436375627</v>
      </c>
      <c r="G64" s="3">
        <v>3.6709602118449873</v>
      </c>
      <c r="H64" s="3">
        <v>1.6092252966024445</v>
      </c>
      <c r="I64" s="3">
        <v>2.3833782545096157E-2</v>
      </c>
      <c r="J64" s="3">
        <v>0.71566667592684785</v>
      </c>
      <c r="K64" s="3">
        <v>0.53725192838097746</v>
      </c>
      <c r="L64" s="3">
        <v>0.55989876080321799</v>
      </c>
      <c r="M64" s="4">
        <v>0.86910888631313832</v>
      </c>
      <c r="N64" s="3">
        <v>5.6001333652424696</v>
      </c>
      <c r="O64" s="3">
        <v>0.31662683154110494</v>
      </c>
    </row>
    <row r="65" spans="1:15">
      <c r="A65" s="1">
        <f t="shared" si="3"/>
        <v>75</v>
      </c>
      <c r="B65" s="6">
        <v>6.92</v>
      </c>
      <c r="C65" s="2">
        <v>3.1689044614484872E-3</v>
      </c>
      <c r="D65" s="2">
        <v>0</v>
      </c>
      <c r="E65" s="3">
        <v>0.51234197735457321</v>
      </c>
      <c r="F65" s="3">
        <v>3.8839564205950632</v>
      </c>
      <c r="G65" s="3">
        <v>4.3867890245518195</v>
      </c>
      <c r="H65" s="3">
        <v>2.257781604312139</v>
      </c>
      <c r="I65" s="3">
        <v>2.8656423786448667E-2</v>
      </c>
      <c r="J65" s="4">
        <v>0.73418207012845293</v>
      </c>
      <c r="K65" s="3">
        <v>0.71006538126542229</v>
      </c>
      <c r="L65" s="3">
        <v>0.63329259193276954</v>
      </c>
      <c r="M65" s="3">
        <v>0.67351045487247896</v>
      </c>
      <c r="N65" s="3">
        <v>5.5847547710044596</v>
      </c>
      <c r="O65" s="3">
        <v>0.3229716104641514</v>
      </c>
    </row>
    <row r="66" spans="1:15">
      <c r="A66" s="1">
        <f t="shared" si="3"/>
        <v>80</v>
      </c>
      <c r="B66" s="8">
        <v>13.1</v>
      </c>
      <c r="C66" s="3">
        <v>1.8651626260639469E-2</v>
      </c>
      <c r="D66" s="2">
        <v>0</v>
      </c>
      <c r="E66" s="3">
        <v>1.0812157191177334</v>
      </c>
      <c r="F66" s="3">
        <v>8.7665137843350127</v>
      </c>
      <c r="G66" s="2">
        <v>10.67504781771601</v>
      </c>
      <c r="H66" s="3">
        <v>5.418893747487366</v>
      </c>
      <c r="I66" s="2">
        <v>7.4557693742511894E-2</v>
      </c>
      <c r="J66" s="3">
        <v>1.4402436160798193</v>
      </c>
      <c r="K66" s="3">
        <v>1.2018977572207203</v>
      </c>
      <c r="L66" s="3">
        <v>1.5258223275572695</v>
      </c>
      <c r="M66" s="3">
        <v>1.0215810055603196</v>
      </c>
      <c r="N66" s="2">
        <v>14.208860353506623</v>
      </c>
      <c r="O66" s="3">
        <v>0.80907326962346171</v>
      </c>
    </row>
    <row r="67" spans="1:15">
      <c r="A67" s="1">
        <f t="shared" si="3"/>
        <v>85</v>
      </c>
      <c r="B67" s="8">
        <v>10.6</v>
      </c>
      <c r="C67" s="3">
        <v>3.0050355709020312E-2</v>
      </c>
      <c r="D67" s="2">
        <v>0</v>
      </c>
      <c r="E67" s="3">
        <v>1.0323197975368763</v>
      </c>
      <c r="F67" s="3">
        <v>8.5831236116329919</v>
      </c>
      <c r="G67" s="2">
        <v>10.534257418115491</v>
      </c>
      <c r="H67" s="3">
        <v>3.855656333490812</v>
      </c>
      <c r="I67" s="3">
        <v>0.10793634699187916</v>
      </c>
      <c r="J67" s="3">
        <v>1.587582349549395</v>
      </c>
      <c r="K67" s="3">
        <v>2.9730226027182436</v>
      </c>
      <c r="L67" s="3">
        <v>1.9598030225692942</v>
      </c>
      <c r="M67" s="3">
        <v>0.81397525300220375</v>
      </c>
      <c r="N67" s="2">
        <v>12.673339430902681</v>
      </c>
      <c r="O67" s="3">
        <v>0.65922293785151176</v>
      </c>
    </row>
    <row r="68" spans="1:15">
      <c r="A68" s="1">
        <f t="shared" si="3"/>
        <v>90</v>
      </c>
      <c r="B68" s="8">
        <v>16.899999999999999</v>
      </c>
      <c r="C68" s="3">
        <v>3.7705315553059844E-2</v>
      </c>
      <c r="D68" s="2">
        <v>0</v>
      </c>
      <c r="E68" s="3">
        <v>1.3692388803067339</v>
      </c>
      <c r="F68" s="2">
        <v>15.643976329641648</v>
      </c>
      <c r="G68" s="2">
        <v>17.921581295637218</v>
      </c>
      <c r="H68" s="3">
        <v>9.5733295186176282</v>
      </c>
      <c r="I68" s="3">
        <v>0.14352456400001806</v>
      </c>
      <c r="J68" s="3">
        <v>2.9526792435696305</v>
      </c>
      <c r="K68" s="3">
        <v>5.6893158822100265</v>
      </c>
      <c r="L68" s="3">
        <v>2.9691392711665765</v>
      </c>
      <c r="M68" s="3">
        <v>0.61647133263217502</v>
      </c>
      <c r="N68" s="2">
        <v>19.966672574590575</v>
      </c>
      <c r="O68" s="4">
        <v>0.93309648142241541</v>
      </c>
    </row>
    <row r="69" spans="1:15">
      <c r="A69" s="1">
        <f t="shared" si="3"/>
        <v>95</v>
      </c>
      <c r="B69" s="6">
        <v>8.98</v>
      </c>
      <c r="C69" s="3">
        <v>9.7277511825133809E-3</v>
      </c>
      <c r="D69" s="2">
        <v>0</v>
      </c>
      <c r="E69" s="4">
        <v>0.81457310991673315</v>
      </c>
      <c r="F69" s="3">
        <v>6.265032085599664</v>
      </c>
      <c r="G69" s="3">
        <v>8.5934378361776123</v>
      </c>
      <c r="H69" s="3">
        <v>3.3809391131580897</v>
      </c>
      <c r="I69" s="4">
        <v>5.8942660741817213E-2</v>
      </c>
      <c r="J69" s="3">
        <v>1.1097452989038359</v>
      </c>
      <c r="K69" s="3">
        <v>2.4877876731205668</v>
      </c>
      <c r="L69" s="3">
        <v>1.6658616335702909</v>
      </c>
      <c r="M69" s="3">
        <v>0.26657241298326045</v>
      </c>
      <c r="N69" s="2">
        <v>13.540514235505061</v>
      </c>
      <c r="O69" s="4">
        <v>0.55464116253822149</v>
      </c>
    </row>
    <row r="70" spans="1:15">
      <c r="A70" s="1">
        <f t="shared" si="3"/>
        <v>100</v>
      </c>
      <c r="B70" s="6">
        <v>6.95</v>
      </c>
      <c r="C70" s="4">
        <v>4.2177376640298147E-3</v>
      </c>
      <c r="D70" s="2">
        <v>0</v>
      </c>
      <c r="E70" s="4">
        <v>0.65160947188991192</v>
      </c>
      <c r="F70" s="3">
        <v>5.0712553526461051</v>
      </c>
      <c r="G70" s="3">
        <v>6.6813308637889275</v>
      </c>
      <c r="H70" s="3">
        <v>2.2798623172329573</v>
      </c>
      <c r="I70" s="4">
        <v>4.3887888401460191E-2</v>
      </c>
      <c r="J70" s="4">
        <v>0.8043324045736423</v>
      </c>
      <c r="K70" s="3">
        <v>0.27825846636774942</v>
      </c>
      <c r="L70" s="3">
        <v>1.0931366521762464</v>
      </c>
      <c r="M70" s="3">
        <v>0.21503804768895693</v>
      </c>
      <c r="N70" s="2">
        <v>11.616124903975397</v>
      </c>
      <c r="O70" s="4">
        <v>0.37305937672121497</v>
      </c>
    </row>
    <row r="71" spans="1:15">
      <c r="A71" s="1">
        <f t="shared" si="3"/>
        <v>105</v>
      </c>
      <c r="B71" s="6">
        <v>7.27</v>
      </c>
      <c r="C71" s="3">
        <v>7.1777052222465575E-3</v>
      </c>
      <c r="D71" s="2">
        <v>0</v>
      </c>
      <c r="E71" s="4">
        <v>0.59630681370748062</v>
      </c>
      <c r="F71" s="3">
        <v>6.2524012218437868</v>
      </c>
      <c r="G71" s="3">
        <v>6.6605349936647169</v>
      </c>
      <c r="H71" s="3">
        <v>2.536522304977054</v>
      </c>
      <c r="I71" s="3">
        <v>4.5458182458254323E-2</v>
      </c>
      <c r="J71" s="4">
        <v>0.697872205256717</v>
      </c>
      <c r="K71" s="4">
        <v>0.93478012099046204</v>
      </c>
      <c r="L71" s="4">
        <v>0.70739939813603669</v>
      </c>
      <c r="M71" s="4">
        <v>0.56685064419418085</v>
      </c>
      <c r="N71" s="2">
        <v>11.132275226160738</v>
      </c>
      <c r="O71" s="3">
        <v>0.35103898860170357</v>
      </c>
    </row>
    <row r="72" spans="1:15">
      <c r="A72" s="1">
        <f t="shared" si="3"/>
        <v>110</v>
      </c>
      <c r="B72" s="8">
        <v>13.2</v>
      </c>
      <c r="C72" s="3">
        <v>0.18818974068283223</v>
      </c>
      <c r="D72" s="2">
        <v>0</v>
      </c>
      <c r="E72" s="4">
        <v>0.98982912640216558</v>
      </c>
      <c r="F72" s="2">
        <v>10.933916251907556</v>
      </c>
      <c r="G72" s="2">
        <v>10.188271358593884</v>
      </c>
      <c r="H72" s="2">
        <v>22.846500319395066</v>
      </c>
      <c r="I72" s="3">
        <v>0.2926601016801097</v>
      </c>
      <c r="J72" s="3">
        <v>4.7970095900982868</v>
      </c>
      <c r="K72" s="3">
        <v>2.1511436520392428</v>
      </c>
      <c r="L72" s="3">
        <v>1.1372153999674082</v>
      </c>
      <c r="M72" s="4">
        <v>0.8665118291380699</v>
      </c>
      <c r="N72" s="2">
        <v>19.523021073837313</v>
      </c>
      <c r="O72" s="3">
        <v>0.50915608541220769</v>
      </c>
    </row>
    <row r="73" spans="1:15">
      <c r="A73" s="1">
        <f t="shared" si="3"/>
        <v>115</v>
      </c>
      <c r="B73" s="6">
        <v>9.3800000000000008</v>
      </c>
      <c r="C73" s="4">
        <v>7.0063293770960114E-2</v>
      </c>
      <c r="D73" s="2">
        <v>0</v>
      </c>
      <c r="E73" s="4">
        <v>0.73437503228665446</v>
      </c>
      <c r="F73" s="3">
        <v>7.1706175109626482</v>
      </c>
      <c r="G73" s="3">
        <v>7.601383996519111</v>
      </c>
      <c r="H73" s="2">
        <v>11.70561385735822</v>
      </c>
      <c r="I73" s="3">
        <v>0.11302128258006687</v>
      </c>
      <c r="J73" s="3">
        <v>1.9590874395909903</v>
      </c>
      <c r="K73" s="3">
        <v>2.0548259003880207</v>
      </c>
      <c r="L73" s="4">
        <v>0.74462738639459625</v>
      </c>
      <c r="M73" s="4">
        <v>0.87384134496356536</v>
      </c>
      <c r="N73" s="2">
        <v>13.945396884087435</v>
      </c>
      <c r="O73" s="3">
        <v>0.3656653668134483</v>
      </c>
    </row>
    <row r="74" spans="1:15">
      <c r="A74" s="1">
        <f t="shared" si="3"/>
        <v>120</v>
      </c>
      <c r="B74" s="8">
        <v>37.5</v>
      </c>
      <c r="C74" s="3">
        <v>3.932846731508563E-2</v>
      </c>
      <c r="D74" s="2">
        <v>0</v>
      </c>
      <c r="E74" s="3">
        <v>1.0512997597533653</v>
      </c>
      <c r="F74" s="2">
        <v>18.584784279056613</v>
      </c>
      <c r="G74" s="2">
        <v>11.364280285539783</v>
      </c>
      <c r="H74" s="3">
        <v>4.944678212159733</v>
      </c>
      <c r="I74" s="4">
        <v>8.6934649894288701E-2</v>
      </c>
      <c r="J74" s="3">
        <v>1.8686476275005814</v>
      </c>
      <c r="K74" s="4">
        <v>0.8161126031074748</v>
      </c>
      <c r="L74" s="3">
        <v>1.4555914065950903</v>
      </c>
      <c r="M74" s="3">
        <v>0.44189134833057053</v>
      </c>
      <c r="N74" s="2">
        <v>30.086617058050937</v>
      </c>
      <c r="O74" s="4">
        <v>0.80753747496973038</v>
      </c>
    </row>
    <row r="75" spans="1:15">
      <c r="A75" s="1">
        <f t="shared" si="3"/>
        <v>125</v>
      </c>
      <c r="B75" s="8">
        <v>25.1</v>
      </c>
      <c r="C75" s="4">
        <v>5.4392248362083603E-2</v>
      </c>
      <c r="D75" s="2">
        <v>0</v>
      </c>
      <c r="E75" s="4">
        <v>0.81013221967421567</v>
      </c>
      <c r="F75" s="2">
        <v>25.552664587316201</v>
      </c>
      <c r="G75" s="2">
        <v>11.368789330010559</v>
      </c>
      <c r="H75" s="3">
        <v>5.1355498060300118</v>
      </c>
      <c r="I75" s="3">
        <v>0.10187958292925268</v>
      </c>
      <c r="J75" s="3">
        <v>1.9498449181350639</v>
      </c>
      <c r="K75" s="3">
        <v>2.274257017363237</v>
      </c>
      <c r="L75" s="3">
        <v>1.2862519176321578</v>
      </c>
      <c r="M75" s="3">
        <v>0.34390626990855688</v>
      </c>
      <c r="N75" s="2">
        <v>30.443551823948027</v>
      </c>
      <c r="O75" s="4">
        <v>0.88701115683590337</v>
      </c>
    </row>
    <row r="76" spans="1:15">
      <c r="A76" s="1">
        <f t="shared" si="3"/>
        <v>130</v>
      </c>
      <c r="B76" s="8">
        <v>27</v>
      </c>
      <c r="C76" s="4">
        <v>7.4619344916079189E-2</v>
      </c>
      <c r="D76" s="2">
        <v>0</v>
      </c>
      <c r="E76" s="4">
        <v>0.88880667157522741</v>
      </c>
      <c r="F76" s="2">
        <v>15.194644135353991</v>
      </c>
      <c r="G76" s="2">
        <v>12.438794271952503</v>
      </c>
      <c r="H76" s="3">
        <v>8.2540750698425409</v>
      </c>
      <c r="I76" s="3">
        <v>0.14577993776351253</v>
      </c>
      <c r="J76" s="3">
        <v>2.3273404033281166</v>
      </c>
      <c r="K76" s="3">
        <v>1.3129889981196889</v>
      </c>
      <c r="L76" s="3">
        <v>1.174279684104846</v>
      </c>
      <c r="M76" s="3">
        <v>0.59442741228231</v>
      </c>
      <c r="N76" s="2">
        <v>22.607713564235649</v>
      </c>
      <c r="O76" s="4">
        <v>0.6125292880805242</v>
      </c>
    </row>
    <row r="77" spans="1:15">
      <c r="A77" s="1">
        <f t="shared" si="3"/>
        <v>135</v>
      </c>
      <c r="B77" s="8">
        <v>21.3</v>
      </c>
      <c r="C77" s="2">
        <v>6.8496875202213106E-2</v>
      </c>
      <c r="D77" s="2">
        <v>0</v>
      </c>
      <c r="E77" s="3">
        <v>1.1717472951345671</v>
      </c>
      <c r="F77" s="2">
        <v>10.355580097225371</v>
      </c>
      <c r="G77" s="3">
        <v>9.5790156585927733</v>
      </c>
      <c r="H77" s="3">
        <v>7.7682324554989881</v>
      </c>
      <c r="I77" s="3">
        <v>0.13083775068150902</v>
      </c>
      <c r="J77" s="3">
        <v>1.8451450670995899</v>
      </c>
      <c r="K77" s="4">
        <v>0.91850866196326075</v>
      </c>
      <c r="L77" s="3">
        <v>0.69777712881238019</v>
      </c>
      <c r="M77" s="3">
        <v>0.72197262128444517</v>
      </c>
      <c r="N77" s="2">
        <v>23.903868514829927</v>
      </c>
      <c r="O77" s="3">
        <v>0.43089803658094311</v>
      </c>
    </row>
    <row r="78" spans="1:15">
      <c r="A78" s="1">
        <f t="shared" si="3"/>
        <v>140</v>
      </c>
      <c r="B78" s="8">
        <v>40.299999999999997</v>
      </c>
      <c r="C78" s="3">
        <v>3.0063777437662236E-2</v>
      </c>
      <c r="D78" s="2">
        <v>0</v>
      </c>
      <c r="E78" s="3">
        <v>0.33468370905842226</v>
      </c>
      <c r="F78" s="2">
        <v>51.974446244446085</v>
      </c>
      <c r="G78" s="2">
        <v>21.720884249929806</v>
      </c>
      <c r="H78" s="2">
        <v>34.138014446008448</v>
      </c>
      <c r="I78" s="3">
        <v>0.83262137800763947</v>
      </c>
      <c r="J78" s="3">
        <v>4.5520572259116099</v>
      </c>
      <c r="K78" s="3">
        <v>0.39860782048553339</v>
      </c>
      <c r="L78" s="3">
        <v>0.96219036054687324</v>
      </c>
      <c r="M78" s="3">
        <v>2.6199399953623823</v>
      </c>
      <c r="N78" s="2">
        <v>20.09830554333529</v>
      </c>
      <c r="O78" s="3">
        <v>1.6056753484668138</v>
      </c>
    </row>
    <row r="79" spans="1:15">
      <c r="A79" s="1">
        <f t="shared" si="3"/>
        <v>145</v>
      </c>
      <c r="B79" s="8">
        <v>33.299999999999997</v>
      </c>
      <c r="C79" s="3">
        <v>4.7552639294919201E-2</v>
      </c>
      <c r="D79" s="2">
        <v>0</v>
      </c>
      <c r="E79" s="3">
        <v>0.45078593953629376</v>
      </c>
      <c r="F79" s="2">
        <v>38.92859327785586</v>
      </c>
      <c r="G79" s="2">
        <v>19.356555543135411</v>
      </c>
      <c r="H79" s="2">
        <v>21.789822438401458</v>
      </c>
      <c r="I79" s="3">
        <v>0.92028849934677492</v>
      </c>
      <c r="J79" s="3">
        <v>6.2013801862525479</v>
      </c>
      <c r="K79" s="16">
        <v>16.217297542927792</v>
      </c>
      <c r="L79" s="2">
        <v>1.1744950012126567</v>
      </c>
      <c r="M79" s="3">
        <v>3.4008791504475067</v>
      </c>
      <c r="N79" s="2">
        <v>20.635899255285647</v>
      </c>
      <c r="O79" s="3">
        <v>1.8578806708905877</v>
      </c>
    </row>
    <row r="80" spans="1:15">
      <c r="A80" s="1">
        <f t="shared" si="3"/>
        <v>150</v>
      </c>
      <c r="B80" s="6">
        <v>7.35</v>
      </c>
      <c r="C80" s="3">
        <v>4.1136012904570765E-2</v>
      </c>
      <c r="D80" s="2">
        <v>0</v>
      </c>
      <c r="E80" s="3">
        <v>0.35711107131307118</v>
      </c>
      <c r="F80" s="2">
        <v>10.17045771264787</v>
      </c>
      <c r="G80" s="3">
        <v>6.1770578384664585</v>
      </c>
      <c r="H80" s="3">
        <v>7.0025668039482358</v>
      </c>
      <c r="I80" s="3">
        <v>0.39612772456525153</v>
      </c>
      <c r="J80" s="3">
        <v>2.6508553731606317</v>
      </c>
      <c r="K80" s="3">
        <v>2.6944136814163286</v>
      </c>
      <c r="L80" s="3">
        <v>0.6673053789901392</v>
      </c>
      <c r="M80" s="3">
        <v>1.3868109210399289</v>
      </c>
      <c r="N80" s="3">
        <v>8.2656488986169983</v>
      </c>
      <c r="O80" s="3">
        <v>0.67780944153597689</v>
      </c>
    </row>
    <row r="81" spans="1:15">
      <c r="A81" s="1">
        <f t="shared" si="3"/>
        <v>155</v>
      </c>
      <c r="B81" s="8">
        <v>23.5</v>
      </c>
      <c r="C81" s="3">
        <v>3.7431445432732045E-2</v>
      </c>
      <c r="D81" s="2">
        <v>0</v>
      </c>
      <c r="E81" s="3">
        <v>0.24489116926212015</v>
      </c>
      <c r="F81" s="2">
        <v>24.8536432034253</v>
      </c>
      <c r="G81" s="2">
        <v>14.031466808901202</v>
      </c>
      <c r="H81" s="2">
        <v>13.960935258302607</v>
      </c>
      <c r="I81" s="2">
        <v>1.8426246563550939</v>
      </c>
      <c r="J81" s="3">
        <v>6.2210016428984298</v>
      </c>
      <c r="K81" s="3">
        <v>4.093333845865903</v>
      </c>
      <c r="L81" s="2">
        <v>1.0161197974688345</v>
      </c>
      <c r="M81" s="17">
        <v>4.707869690969682</v>
      </c>
      <c r="N81" s="2">
        <v>15.582386318905998</v>
      </c>
      <c r="O81" s="3">
        <v>2.0045843560880878</v>
      </c>
    </row>
    <row r="82" spans="1:15">
      <c r="A82" s="1">
        <f t="shared" si="3"/>
        <v>160</v>
      </c>
      <c r="B82" s="8">
        <v>20.2</v>
      </c>
      <c r="C82" s="2">
        <v>6.0678783170930721E-2</v>
      </c>
      <c r="D82" s="2">
        <v>0</v>
      </c>
      <c r="E82" s="3">
        <v>0.2896839625121172</v>
      </c>
      <c r="F82" s="2">
        <v>15.849189802602497</v>
      </c>
      <c r="G82" s="2">
        <v>23.827874754503728</v>
      </c>
      <c r="H82" s="2">
        <v>27.343068020936432</v>
      </c>
      <c r="I82" s="17">
        <v>2.2558755148803065</v>
      </c>
      <c r="J82" s="3">
        <v>8.2330855667465919</v>
      </c>
      <c r="K82" s="2">
        <v>1.3565981725252392</v>
      </c>
      <c r="L82" s="3">
        <v>1.6479186657166902</v>
      </c>
      <c r="M82" s="3">
        <v>3.233629838742992</v>
      </c>
      <c r="N82" s="2">
        <v>19.532495970625448</v>
      </c>
      <c r="O82" s="3">
        <v>1.8454640855114761</v>
      </c>
    </row>
    <row r="83" spans="1:15">
      <c r="A83" s="1">
        <f t="shared" si="3"/>
        <v>165</v>
      </c>
      <c r="B83" s="8">
        <v>21.2</v>
      </c>
      <c r="C83" s="3">
        <v>1.7178256853590351E-2</v>
      </c>
      <c r="D83" s="2">
        <v>0</v>
      </c>
      <c r="E83" s="2">
        <v>7.6613723341044715E-2</v>
      </c>
      <c r="F83" s="2">
        <v>12.834343965397631</v>
      </c>
      <c r="G83" s="3">
        <v>9.7906992569973301</v>
      </c>
      <c r="H83" s="2">
        <v>16.697086308471569</v>
      </c>
      <c r="I83" s="2">
        <v>1.3960239836102053</v>
      </c>
      <c r="J83" s="2">
        <v>10.473781708563928</v>
      </c>
      <c r="K83" s="3">
        <v>0.32016996701214745</v>
      </c>
      <c r="L83" s="2">
        <v>1.2385901835704722</v>
      </c>
      <c r="M83" s="3">
        <v>4.5917676493225494</v>
      </c>
      <c r="N83" s="2">
        <v>12.816375476443413</v>
      </c>
      <c r="O83" s="2">
        <v>1.6785011941960448</v>
      </c>
    </row>
    <row r="84" spans="1:15">
      <c r="A84" s="1">
        <f t="shared" si="3"/>
        <v>170</v>
      </c>
      <c r="B84" s="6">
        <v>3.06</v>
      </c>
      <c r="C84" s="3">
        <v>3.2251508865448115E-3</v>
      </c>
      <c r="D84" s="2">
        <v>0</v>
      </c>
      <c r="E84" s="3">
        <v>3.1999727402438026E-2</v>
      </c>
      <c r="F84" s="3">
        <v>2.3848546472796714</v>
      </c>
      <c r="G84" s="3">
        <v>2.2180036172845519</v>
      </c>
      <c r="H84" s="16">
        <v>43.544695498985405</v>
      </c>
      <c r="I84" s="3">
        <v>0.32145909000734735</v>
      </c>
      <c r="J84" s="3">
        <v>3.2911223176162738</v>
      </c>
      <c r="K84" s="3">
        <v>0.31296164648318686</v>
      </c>
      <c r="L84" s="3">
        <v>0.31005753016832238</v>
      </c>
      <c r="M84" s="3">
        <v>1.2823439746072385</v>
      </c>
      <c r="N84" s="3">
        <v>5.0108283317558406</v>
      </c>
      <c r="O84" s="3">
        <v>0.51594462385935691</v>
      </c>
    </row>
    <row r="85" spans="1:15">
      <c r="A85" s="1">
        <f t="shared" si="3"/>
        <v>175</v>
      </c>
      <c r="B85" s="6">
        <v>1.78</v>
      </c>
      <c r="C85" s="2">
        <v>1.9081064017038682E-5</v>
      </c>
      <c r="D85" s="2">
        <v>0</v>
      </c>
      <c r="E85" s="3">
        <v>3.6102734966189043E-2</v>
      </c>
      <c r="F85" s="3">
        <v>1.608298751575695</v>
      </c>
      <c r="G85" s="3">
        <v>1.4546947924265987</v>
      </c>
      <c r="H85" s="2">
        <v>33.051884895815199</v>
      </c>
      <c r="I85" s="3">
        <v>0.21885593644095752</v>
      </c>
      <c r="J85" s="3">
        <v>2.5717128655861496</v>
      </c>
      <c r="K85" s="3">
        <v>0.16087483030899402</v>
      </c>
      <c r="L85" s="3">
        <v>0.10119611638238016</v>
      </c>
      <c r="M85" s="4">
        <v>0.85265347633740363</v>
      </c>
      <c r="N85" s="3">
        <v>5.2159982367108455</v>
      </c>
      <c r="O85" s="3">
        <v>0.37457678694346214</v>
      </c>
    </row>
    <row r="86" spans="1:15">
      <c r="A86" s="1">
        <f t="shared" si="3"/>
        <v>180</v>
      </c>
      <c r="B86" s="6">
        <v>1.63</v>
      </c>
      <c r="C86" s="2">
        <v>1.2798349986027548E-3</v>
      </c>
      <c r="D86" s="2">
        <v>0</v>
      </c>
      <c r="E86" s="2">
        <v>5.498804404250382E-2</v>
      </c>
      <c r="F86" s="3">
        <v>1.9530136005279333</v>
      </c>
      <c r="G86" s="3">
        <v>1.6767761850018144</v>
      </c>
      <c r="H86" s="2">
        <v>33.953089642714048</v>
      </c>
      <c r="I86" s="3">
        <v>0.32208133930837479</v>
      </c>
      <c r="J86" s="3">
        <v>3.6528900948574572</v>
      </c>
      <c r="K86" s="3">
        <v>0.14657987582607487</v>
      </c>
      <c r="L86" s="3">
        <v>0.31347237593154531</v>
      </c>
      <c r="M86" s="3">
        <v>1.0071084655619855</v>
      </c>
      <c r="N86" s="3">
        <v>3.9584027727756896</v>
      </c>
      <c r="O86" s="3">
        <v>0.27343374836906331</v>
      </c>
    </row>
    <row r="87" spans="1:15">
      <c r="A87" s="1">
        <f t="shared" si="3"/>
        <v>185</v>
      </c>
      <c r="B87" s="6">
        <v>2.98</v>
      </c>
      <c r="C87" s="3">
        <v>8.3767409583653564E-3</v>
      </c>
      <c r="D87" s="2">
        <v>0</v>
      </c>
      <c r="E87" s="3">
        <v>0.25488246470434955</v>
      </c>
      <c r="F87" s="3">
        <v>2.8765733555988038</v>
      </c>
      <c r="G87" s="3">
        <v>2.6564405678988665</v>
      </c>
      <c r="H87" s="2">
        <v>28.454104958395945</v>
      </c>
      <c r="I87" s="3">
        <v>0.44684996672261207</v>
      </c>
      <c r="J87" s="3">
        <v>7.7160703783270739</v>
      </c>
      <c r="K87" s="3">
        <v>0.32023210260544271</v>
      </c>
      <c r="L87" s="3">
        <v>0.78099887641329113</v>
      </c>
      <c r="M87" s="3">
        <v>2.1268387846983394</v>
      </c>
      <c r="N87" s="3">
        <v>4.9867869945872885</v>
      </c>
      <c r="O87" s="3">
        <v>0.33322266815997026</v>
      </c>
    </row>
    <row r="88" spans="1:15">
      <c r="A88" s="1">
        <f t="shared" si="3"/>
        <v>190</v>
      </c>
      <c r="B88" s="6">
        <v>4.5199999999999996</v>
      </c>
      <c r="C88" s="2">
        <v>1.3836704443498783E-3</v>
      </c>
      <c r="D88" s="2">
        <v>0</v>
      </c>
      <c r="E88" s="3">
        <v>0.84828652042649832</v>
      </c>
      <c r="F88" s="3">
        <v>4.5802587123964704</v>
      </c>
      <c r="G88" s="3">
        <v>4.1042935563796794</v>
      </c>
      <c r="H88" s="2">
        <v>14.292473933863103</v>
      </c>
      <c r="I88" s="3">
        <v>0.23711837625438068</v>
      </c>
      <c r="J88" s="3">
        <v>9.5573958648044055</v>
      </c>
      <c r="K88" s="3">
        <v>3.3296275090177989</v>
      </c>
      <c r="L88" s="4">
        <v>0.97496436943631515</v>
      </c>
      <c r="M88" s="3">
        <v>1.7082605904675776</v>
      </c>
      <c r="N88" s="3">
        <v>4.1421540908060379</v>
      </c>
      <c r="O88" s="3">
        <v>0.56499926406779899</v>
      </c>
    </row>
    <row r="89" spans="1:15">
      <c r="A89" s="1">
        <f t="shared" si="3"/>
        <v>195</v>
      </c>
      <c r="B89" s="1" t="s">
        <v>15</v>
      </c>
      <c r="C89" s="1" t="s">
        <v>15</v>
      </c>
      <c r="D89" s="1" t="s">
        <v>15</v>
      </c>
      <c r="E89" s="1" t="s">
        <v>15</v>
      </c>
      <c r="F89" s="1" t="s">
        <v>15</v>
      </c>
      <c r="G89" s="1" t="s">
        <v>15</v>
      </c>
      <c r="H89" s="1" t="s">
        <v>15</v>
      </c>
      <c r="I89" s="1" t="s">
        <v>15</v>
      </c>
      <c r="J89" s="1" t="s">
        <v>15</v>
      </c>
      <c r="K89" s="1" t="s">
        <v>15</v>
      </c>
      <c r="L89" s="1" t="s">
        <v>15</v>
      </c>
      <c r="M89" s="1" t="s">
        <v>15</v>
      </c>
      <c r="N89" s="1" t="s">
        <v>15</v>
      </c>
      <c r="O89" s="1" t="s">
        <v>15</v>
      </c>
    </row>
    <row r="90" spans="1:15">
      <c r="A90" s="1">
        <f t="shared" si="3"/>
        <v>200</v>
      </c>
      <c r="B90" s="1" t="s">
        <v>15</v>
      </c>
      <c r="C90" s="1" t="s">
        <v>15</v>
      </c>
      <c r="D90" s="1" t="s">
        <v>15</v>
      </c>
      <c r="E90" s="1" t="s">
        <v>15</v>
      </c>
      <c r="F90" s="1" t="s">
        <v>15</v>
      </c>
      <c r="G90" s="1" t="s">
        <v>15</v>
      </c>
      <c r="H90" s="1" t="s">
        <v>15</v>
      </c>
      <c r="I90" s="1" t="s">
        <v>15</v>
      </c>
      <c r="J90" s="1" t="s">
        <v>15</v>
      </c>
      <c r="K90" s="1" t="s">
        <v>15</v>
      </c>
      <c r="L90" s="1" t="s">
        <v>15</v>
      </c>
      <c r="M90" s="1" t="s">
        <v>15</v>
      </c>
      <c r="N90" s="1" t="s">
        <v>15</v>
      </c>
      <c r="O90" s="1" t="s">
        <v>15</v>
      </c>
    </row>
    <row r="91" spans="1:15">
      <c r="A91" s="12" t="s">
        <v>16</v>
      </c>
      <c r="B91" s="32">
        <f>MIN(B51:B88)</f>
        <v>0</v>
      </c>
      <c r="C91" s="32">
        <f t="shared" ref="C91:O91" si="4">MIN(C51:C88)</f>
        <v>1.9081064017038682E-5</v>
      </c>
      <c r="D91" s="32">
        <f t="shared" si="4"/>
        <v>0</v>
      </c>
      <c r="E91" s="32">
        <f t="shared" si="4"/>
        <v>3.1999727402438026E-2</v>
      </c>
      <c r="F91" s="32">
        <f t="shared" si="4"/>
        <v>1.608298751575695</v>
      </c>
      <c r="G91" s="32">
        <f t="shared" si="4"/>
        <v>1.4546947924265987</v>
      </c>
      <c r="H91" s="32">
        <f t="shared" si="4"/>
        <v>1.6092252966024445</v>
      </c>
      <c r="I91" s="32">
        <f t="shared" si="4"/>
        <v>2.3833782545096157E-2</v>
      </c>
      <c r="J91" s="32">
        <f t="shared" si="4"/>
        <v>0.50008605135982132</v>
      </c>
      <c r="K91" s="32">
        <f t="shared" si="4"/>
        <v>0.14657987582607487</v>
      </c>
      <c r="L91" s="32">
        <f t="shared" si="4"/>
        <v>0.10119611638238016</v>
      </c>
      <c r="M91" s="32">
        <f t="shared" si="4"/>
        <v>0.21503804768895693</v>
      </c>
      <c r="N91" s="32">
        <f t="shared" si="4"/>
        <v>0.76929325751138344</v>
      </c>
      <c r="O91" s="32">
        <f t="shared" si="4"/>
        <v>0</v>
      </c>
    </row>
    <row r="92" spans="1:15">
      <c r="A92" s="12" t="s">
        <v>17</v>
      </c>
      <c r="B92" s="32">
        <f>MAX(B51:B88)</f>
        <v>119</v>
      </c>
      <c r="C92" s="32">
        <f t="shared" ref="C92:O92" si="5">MAX(C51:C88)</f>
        <v>0.69656725651481588</v>
      </c>
      <c r="D92" s="32">
        <f t="shared" si="5"/>
        <v>0</v>
      </c>
      <c r="E92" s="32">
        <f t="shared" si="5"/>
        <v>4.2109444940675562</v>
      </c>
      <c r="F92" s="32">
        <f t="shared" si="5"/>
        <v>70.782583101058904</v>
      </c>
      <c r="G92" s="32">
        <f t="shared" si="5"/>
        <v>42.765118890939235</v>
      </c>
      <c r="H92" s="32">
        <f t="shared" si="5"/>
        <v>43.544695498985405</v>
      </c>
      <c r="I92" s="32">
        <f t="shared" si="5"/>
        <v>2.2558755148803065</v>
      </c>
      <c r="J92" s="32">
        <f t="shared" si="5"/>
        <v>18.585285523324028</v>
      </c>
      <c r="K92" s="32">
        <f t="shared" si="5"/>
        <v>16.217297542927792</v>
      </c>
      <c r="L92" s="32">
        <f t="shared" si="5"/>
        <v>5.2811277009460182</v>
      </c>
      <c r="M92" s="32">
        <f t="shared" si="5"/>
        <v>4.707869690969682</v>
      </c>
      <c r="N92" s="32">
        <f t="shared" si="5"/>
        <v>32.457139599976664</v>
      </c>
      <c r="O92" s="32">
        <f t="shared" si="5"/>
        <v>2.6278786366102933</v>
      </c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6A78-C9AD-D040-8A9B-88B8F419F223}">
  <dimension ref="A1:O95"/>
  <sheetViews>
    <sheetView zoomScale="70" workbookViewId="0">
      <selection activeCell="L1" sqref="L1"/>
    </sheetView>
  </sheetViews>
  <sheetFormatPr defaultColWidth="11" defaultRowHeight="15.75"/>
  <sheetData>
    <row r="1" spans="1:15">
      <c r="E1" s="52" t="s">
        <v>19</v>
      </c>
      <c r="F1" s="53"/>
      <c r="G1" s="53"/>
      <c r="H1" s="52" t="s">
        <v>20</v>
      </c>
      <c r="I1" s="53"/>
      <c r="J1" s="54"/>
      <c r="K1" s="1"/>
      <c r="L1" s="31" t="s">
        <v>37</v>
      </c>
    </row>
    <row r="2" spans="1:15">
      <c r="E2" s="55" t="s">
        <v>21</v>
      </c>
      <c r="F2" s="55"/>
      <c r="G2" s="55"/>
      <c r="H2" s="55"/>
      <c r="I2" s="55"/>
      <c r="J2" s="55"/>
      <c r="K2" s="1"/>
      <c r="L2" s="1"/>
    </row>
    <row r="5" spans="1:15">
      <c r="A5" t="s">
        <v>30</v>
      </c>
    </row>
    <row r="6" spans="1:15">
      <c r="A6" t="s">
        <v>0</v>
      </c>
      <c r="B6" t="s">
        <v>1</v>
      </c>
      <c r="C6" t="s">
        <v>2</v>
      </c>
      <c r="D6" s="1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14</v>
      </c>
    </row>
    <row r="7" spans="1:15">
      <c r="A7" s="1">
        <v>5</v>
      </c>
      <c r="B7" s="3">
        <v>8.2526419231089303</v>
      </c>
      <c r="C7" s="3">
        <v>0.17251688608489096</v>
      </c>
      <c r="D7" s="2">
        <v>0</v>
      </c>
      <c r="E7" s="2">
        <v>19.219228997615016</v>
      </c>
      <c r="F7" s="2">
        <v>25.84113479949287</v>
      </c>
      <c r="G7" s="2">
        <v>15.030729862255852</v>
      </c>
      <c r="H7" s="2">
        <v>28.84655392325844</v>
      </c>
      <c r="I7" s="3">
        <v>0.54677100863586703</v>
      </c>
      <c r="J7" s="3">
        <v>9.4288145329611552</v>
      </c>
      <c r="K7" s="5">
        <v>133.7927508922927</v>
      </c>
      <c r="L7" s="5">
        <v>109.6232635996451</v>
      </c>
      <c r="M7" s="3">
        <v>2.7267708527399934</v>
      </c>
      <c r="N7" s="2">
        <v>21.489931012268315</v>
      </c>
      <c r="O7" s="2">
        <v>1.2268910122691579</v>
      </c>
    </row>
    <row r="8" spans="1:15">
      <c r="A8" s="1">
        <f t="shared" ref="A8:A46" si="0">A7+5</f>
        <v>10</v>
      </c>
      <c r="B8" s="16">
        <v>88.507705187848131</v>
      </c>
      <c r="C8" s="3">
        <v>0.25014443029261429</v>
      </c>
      <c r="D8" s="2">
        <v>0</v>
      </c>
      <c r="E8" s="3">
        <v>8.0597790482508511</v>
      </c>
      <c r="F8" s="2">
        <v>45.711054923072673</v>
      </c>
      <c r="G8" s="2">
        <v>15.789853758687709</v>
      </c>
      <c r="H8" s="2">
        <v>23.261240428108628</v>
      </c>
      <c r="I8" s="3">
        <v>0.84582780522361112</v>
      </c>
      <c r="J8" s="3">
        <v>7.735676785261159</v>
      </c>
      <c r="K8" s="2">
        <v>55.714980836565694</v>
      </c>
      <c r="L8" s="2">
        <v>42.180972738022085</v>
      </c>
      <c r="M8" s="3">
        <v>3.7661474260636143</v>
      </c>
      <c r="N8" s="16">
        <v>59.932788194929671</v>
      </c>
      <c r="O8" s="2">
        <v>1.9262436184964109</v>
      </c>
    </row>
    <row r="9" spans="1:15">
      <c r="A9" s="1">
        <f t="shared" si="0"/>
        <v>15</v>
      </c>
      <c r="B9" s="3">
        <v>17.24116578444826</v>
      </c>
      <c r="C9" s="17">
        <v>0.33008238957580915</v>
      </c>
      <c r="D9" s="16">
        <v>5.7685940094374735E-2</v>
      </c>
      <c r="E9" s="16">
        <v>27.104863409969131</v>
      </c>
      <c r="F9" s="2">
        <v>40.054417301722786</v>
      </c>
      <c r="G9" s="16">
        <v>19.789536239337167</v>
      </c>
      <c r="H9" s="2">
        <v>45.36303587619237</v>
      </c>
      <c r="I9" s="3">
        <v>0.89010486529608246</v>
      </c>
      <c r="J9" s="2">
        <v>15.434838936393483</v>
      </c>
      <c r="K9" s="2">
        <v>150.66873472724669</v>
      </c>
      <c r="L9" s="5">
        <v>127.4471843719914</v>
      </c>
      <c r="M9" s="3">
        <v>3.0085604638133225</v>
      </c>
      <c r="N9" s="2">
        <v>21.452338302612667</v>
      </c>
      <c r="O9" s="3">
        <v>1.6861390306784265</v>
      </c>
    </row>
    <row r="10" spans="1:15">
      <c r="A10" s="1">
        <f t="shared" si="0"/>
        <v>20</v>
      </c>
      <c r="B10" s="2">
        <v>14.878538204585563</v>
      </c>
      <c r="C10" s="3">
        <v>0.33478829708864322</v>
      </c>
      <c r="D10" s="3">
        <v>2.549509834792086E-2</v>
      </c>
      <c r="E10" s="2">
        <v>26.961782620381712</v>
      </c>
      <c r="F10" s="2">
        <v>37.741945737697499</v>
      </c>
      <c r="G10" s="2">
        <v>19.223619873757041</v>
      </c>
      <c r="H10" s="2">
        <v>57.445363517413121</v>
      </c>
      <c r="I10" s="3">
        <v>0.90898203269062938</v>
      </c>
      <c r="J10" s="2">
        <v>15.350622676947497</v>
      </c>
      <c r="K10" s="5">
        <v>179.50502091105059</v>
      </c>
      <c r="L10" s="23">
        <v>128.77631247207725</v>
      </c>
      <c r="M10" s="3">
        <v>4.027487617090963</v>
      </c>
      <c r="N10" s="2">
        <v>20.947534953497232</v>
      </c>
      <c r="O10" s="2">
        <v>1.4147294586255974</v>
      </c>
    </row>
    <row r="11" spans="1:15">
      <c r="A11" s="1">
        <f t="shared" si="0"/>
        <v>25</v>
      </c>
      <c r="B11" s="2">
        <v>16.434040148451722</v>
      </c>
      <c r="C11" s="3">
        <v>0.2965634695765566</v>
      </c>
      <c r="D11" s="2">
        <v>0</v>
      </c>
      <c r="E11" s="2">
        <v>21.6973035866116</v>
      </c>
      <c r="F11" s="16">
        <v>51.65077740364724</v>
      </c>
      <c r="G11" s="2">
        <v>17.567541362953701</v>
      </c>
      <c r="H11" s="2">
        <v>62.309132380500827</v>
      </c>
      <c r="I11" s="2">
        <v>1.0521435692431258</v>
      </c>
      <c r="J11" s="16">
        <v>15.892096234815906</v>
      </c>
      <c r="K11" s="23">
        <v>190.392183236249</v>
      </c>
      <c r="L11" s="5">
        <v>103.85975207774067</v>
      </c>
      <c r="M11" s="3">
        <v>4.1574161915808681</v>
      </c>
      <c r="N11" s="2">
        <v>22.847884202873036</v>
      </c>
      <c r="O11" s="2">
        <v>1.8242453205079385</v>
      </c>
    </row>
    <row r="12" spans="1:15">
      <c r="A12" s="1">
        <f t="shared" si="0"/>
        <v>30</v>
      </c>
      <c r="B12" s="3">
        <v>31.88146531410468</v>
      </c>
      <c r="C12" s="3">
        <v>0.2853001562891701</v>
      </c>
      <c r="D12" s="2">
        <v>5.6489383174570848E-2</v>
      </c>
      <c r="E12" s="2">
        <v>16.536990509915416</v>
      </c>
      <c r="F12" s="2">
        <v>43.339269908335872</v>
      </c>
      <c r="G12" s="2">
        <v>13.43768909976583</v>
      </c>
      <c r="H12" s="2">
        <v>59.894158749550613</v>
      </c>
      <c r="I12" s="3">
        <v>0.98010212779837191</v>
      </c>
      <c r="J12" s="2">
        <v>12.634154764517447</v>
      </c>
      <c r="K12" s="2">
        <v>91.059093294355762</v>
      </c>
      <c r="L12" s="2">
        <v>67.153385294317886</v>
      </c>
      <c r="M12" s="17">
        <v>5.0420695592419289</v>
      </c>
      <c r="N12" s="2">
        <v>37.676037946419406</v>
      </c>
      <c r="O12" s="2">
        <v>1.8636658239776125</v>
      </c>
    </row>
    <row r="13" spans="1:15">
      <c r="A13" s="1">
        <f t="shared" si="0"/>
        <v>35</v>
      </c>
      <c r="B13" s="3">
        <v>25.384879575628119</v>
      </c>
      <c r="C13" s="3">
        <v>0.14544982431815051</v>
      </c>
      <c r="D13" s="2">
        <v>0</v>
      </c>
      <c r="E13" s="3">
        <v>9.4731780946268369</v>
      </c>
      <c r="F13" s="2">
        <v>29.012417968062042</v>
      </c>
      <c r="G13" s="2">
        <v>11.150189340257755</v>
      </c>
      <c r="H13" s="2">
        <v>45.444677312162717</v>
      </c>
      <c r="I13" s="2">
        <v>1.0615181711165043</v>
      </c>
      <c r="J13" s="3">
        <v>8.531357439188314</v>
      </c>
      <c r="K13" s="2">
        <v>61.283726713561848</v>
      </c>
      <c r="L13" s="2">
        <v>48.427978156068079</v>
      </c>
      <c r="M13" s="3">
        <v>3.1526920090404396</v>
      </c>
      <c r="N13" s="2">
        <v>31.689488283044881</v>
      </c>
      <c r="O13" s="3">
        <v>1.6518305532144972</v>
      </c>
    </row>
    <row r="14" spans="1:15">
      <c r="A14" s="1">
        <f t="shared" si="0"/>
        <v>40</v>
      </c>
      <c r="B14" s="3">
        <v>25.976901240258609</v>
      </c>
      <c r="C14" s="3">
        <v>0.16369857985544004</v>
      </c>
      <c r="D14" s="2">
        <v>0</v>
      </c>
      <c r="E14" s="3">
        <v>9.5728189324339237</v>
      </c>
      <c r="F14" s="2">
        <v>31.053001616514283</v>
      </c>
      <c r="G14" s="2">
        <v>17.172529676934754</v>
      </c>
      <c r="H14" s="2">
        <v>38.73616004279932</v>
      </c>
      <c r="I14" s="3">
        <v>0.78433049913508845</v>
      </c>
      <c r="J14" s="2">
        <v>10.152865610576001</v>
      </c>
      <c r="K14" s="2">
        <v>49.861386195256145</v>
      </c>
      <c r="L14" s="2">
        <v>39.294562634188559</v>
      </c>
      <c r="M14" s="3">
        <v>3.0011486113305206</v>
      </c>
      <c r="N14" s="2">
        <v>21.256985084881254</v>
      </c>
      <c r="O14" s="3">
        <v>1.6084602656153633</v>
      </c>
    </row>
    <row r="15" spans="1:15">
      <c r="A15" s="1">
        <f t="shared" si="0"/>
        <v>45</v>
      </c>
      <c r="B15" s="3">
        <v>24.990673787463429</v>
      </c>
      <c r="C15" s="2">
        <v>7.1410907448243952E-2</v>
      </c>
      <c r="D15" s="2">
        <v>0</v>
      </c>
      <c r="E15" s="3">
        <v>5.4834691226941139</v>
      </c>
      <c r="F15" s="2">
        <v>28.161491068321741</v>
      </c>
      <c r="G15" s="2">
        <v>17.60128036702466</v>
      </c>
      <c r="H15" s="2">
        <v>29.5849174755717</v>
      </c>
      <c r="I15" s="3">
        <v>0.98642301117531406</v>
      </c>
      <c r="J15" s="2">
        <v>10.444683567581668</v>
      </c>
      <c r="K15" s="2">
        <v>23.252811198547644</v>
      </c>
      <c r="L15" s="2">
        <v>18.40262851687601</v>
      </c>
      <c r="M15" s="3">
        <v>3.8867813881095139</v>
      </c>
      <c r="N15" s="2">
        <v>16.554562654058564</v>
      </c>
      <c r="O15" s="2">
        <v>1.8067578025994937</v>
      </c>
    </row>
    <row r="16" spans="1:15">
      <c r="A16" s="1">
        <f t="shared" si="0"/>
        <v>50</v>
      </c>
      <c r="B16" s="3">
        <v>44.834174459073807</v>
      </c>
      <c r="C16" s="2">
        <v>0.1258595208307145</v>
      </c>
      <c r="D16" s="2">
        <v>0</v>
      </c>
      <c r="E16" s="2">
        <v>1.7125883057264717</v>
      </c>
      <c r="F16" s="2">
        <v>32.586361878496632</v>
      </c>
      <c r="G16" s="2">
        <v>14.067596907015348</v>
      </c>
      <c r="H16" s="2">
        <v>18.664768133429799</v>
      </c>
      <c r="I16" s="16">
        <v>1.4979430738997768</v>
      </c>
      <c r="J16" s="3">
        <v>8.285469268206727</v>
      </c>
      <c r="K16" s="3">
        <v>5.9479207374356839</v>
      </c>
      <c r="L16" s="2">
        <v>2.3634605590289701</v>
      </c>
      <c r="M16" s="3">
        <v>4.7333086454354314</v>
      </c>
      <c r="N16" s="2">
        <v>18.679201769713412</v>
      </c>
      <c r="O16" s="16">
        <v>2.048935146243724</v>
      </c>
    </row>
    <row r="17" spans="1:15">
      <c r="A17" s="1">
        <f t="shared" si="0"/>
        <v>55</v>
      </c>
      <c r="B17" s="3">
        <v>29.683482694385475</v>
      </c>
      <c r="C17" s="2">
        <v>6.4627914186700691E-2</v>
      </c>
      <c r="D17" s="2">
        <v>0</v>
      </c>
      <c r="E17" s="2">
        <v>1.7898965581067363</v>
      </c>
      <c r="F17" s="2">
        <v>33.796074178322009</v>
      </c>
      <c r="G17" s="3">
        <v>9.0490126010722705</v>
      </c>
      <c r="H17" s="2">
        <v>11.257395964843814</v>
      </c>
      <c r="I17" s="2">
        <v>1.4334266202140904</v>
      </c>
      <c r="J17" s="3">
        <v>6.3079977390956081</v>
      </c>
      <c r="K17" s="3">
        <v>5.8083496358045625</v>
      </c>
      <c r="L17" s="3">
        <v>5.7035944747893623</v>
      </c>
      <c r="M17" s="3">
        <v>4.0207806156327894</v>
      </c>
      <c r="N17" s="2">
        <v>15.741966053912618</v>
      </c>
      <c r="O17" s="2">
        <v>1.4973792763323839</v>
      </c>
    </row>
    <row r="18" spans="1:15">
      <c r="A18" s="1">
        <f t="shared" si="0"/>
        <v>60</v>
      </c>
      <c r="B18" s="3">
        <v>17.671741737229397</v>
      </c>
      <c r="C18" s="2">
        <v>0.16621491781446926</v>
      </c>
      <c r="D18" s="2">
        <v>0</v>
      </c>
      <c r="E18" s="3">
        <v>9.1127154349062298</v>
      </c>
      <c r="F18" s="2">
        <v>29.644969491609576</v>
      </c>
      <c r="G18" s="2">
        <v>12.513416709538879</v>
      </c>
      <c r="H18" s="2">
        <v>63.868825852809024</v>
      </c>
      <c r="I18" s="3">
        <v>0.99480021963956533</v>
      </c>
      <c r="J18" s="3">
        <v>8.3202860667889151</v>
      </c>
      <c r="K18" s="2">
        <v>45.365817565006431</v>
      </c>
      <c r="L18" s="2">
        <v>45.295444782340759</v>
      </c>
      <c r="M18" s="3">
        <v>2.25523744048196</v>
      </c>
      <c r="N18" s="2">
        <v>21.342515540103896</v>
      </c>
      <c r="O18" s="3">
        <v>1.4020748695514518</v>
      </c>
    </row>
    <row r="19" spans="1:15">
      <c r="A19" s="1">
        <f t="shared" si="0"/>
        <v>65</v>
      </c>
      <c r="B19" s="3">
        <v>4.845707600058506</v>
      </c>
      <c r="C19" s="3">
        <v>4.3874616097109208E-2</v>
      </c>
      <c r="D19" s="2">
        <v>0</v>
      </c>
      <c r="E19" s="3">
        <v>1.1744294344017667</v>
      </c>
      <c r="F19" s="3">
        <v>7.4005853192812445</v>
      </c>
      <c r="G19" s="2">
        <v>4.4866300386766316</v>
      </c>
      <c r="H19" s="3">
        <v>63.2777632939653</v>
      </c>
      <c r="I19" s="2">
        <v>0.47474774436475758</v>
      </c>
      <c r="J19" s="2">
        <v>1.9</v>
      </c>
      <c r="K19" s="3">
        <v>9.6</v>
      </c>
      <c r="L19" s="3">
        <v>4.0999999999999996</v>
      </c>
      <c r="M19" s="3">
        <v>1</v>
      </c>
      <c r="N19" s="2">
        <v>14.6</v>
      </c>
      <c r="O19" s="4">
        <v>0.8</v>
      </c>
    </row>
    <row r="20" spans="1:15">
      <c r="A20" s="1">
        <f t="shared" si="0"/>
        <v>70</v>
      </c>
      <c r="B20" s="4">
        <v>7.3527486172614606E-2</v>
      </c>
      <c r="C20" s="4">
        <v>3.8727532037432589E-3</v>
      </c>
      <c r="D20" s="2">
        <v>0</v>
      </c>
      <c r="E20" s="3">
        <v>1.0103796733656909</v>
      </c>
      <c r="F20" s="3">
        <v>2.8278105616485374</v>
      </c>
      <c r="G20" s="3">
        <v>2.9761296392849594</v>
      </c>
      <c r="H20" s="16">
        <v>101.84225925872899</v>
      </c>
      <c r="I20" s="3">
        <v>0.21200748073032219</v>
      </c>
      <c r="J20" s="3">
        <v>1.3047762289791236</v>
      </c>
      <c r="K20" s="4">
        <v>0.62721649446767025</v>
      </c>
      <c r="L20" s="3">
        <v>0.6903415994426072</v>
      </c>
      <c r="M20" s="3">
        <v>0.17950692637488452</v>
      </c>
      <c r="N20" s="3">
        <v>3.007744445700363</v>
      </c>
      <c r="O20" s="4">
        <v>0.3767194307945938</v>
      </c>
    </row>
    <row r="21" spans="1:15">
      <c r="A21" s="1">
        <f t="shared" si="0"/>
        <v>75</v>
      </c>
      <c r="B21" s="3">
        <v>0.45290990569682921</v>
      </c>
      <c r="C21" s="3">
        <v>1.3025300075524566E-2</v>
      </c>
      <c r="D21" s="2">
        <v>0</v>
      </c>
      <c r="E21" s="3">
        <v>1.6961340583335456</v>
      </c>
      <c r="F21" s="3">
        <v>7.7076614784674682</v>
      </c>
      <c r="G21" s="3">
        <v>4.7319356082873556</v>
      </c>
      <c r="H21" s="3">
        <v>89.530807877642317</v>
      </c>
      <c r="I21" s="3">
        <v>0.51224154371630648</v>
      </c>
      <c r="J21" s="3">
        <v>2.2184052088243709</v>
      </c>
      <c r="K21" s="3">
        <v>2.056217629014705</v>
      </c>
      <c r="L21" s="3">
        <v>1.1354852236963939</v>
      </c>
      <c r="M21" s="4">
        <v>8.2225099397680884E-2</v>
      </c>
      <c r="N21" s="3">
        <v>4.7831953159087481</v>
      </c>
      <c r="O21" s="3">
        <v>0.40729072404928135</v>
      </c>
    </row>
    <row r="22" spans="1:15">
      <c r="A22" s="1">
        <f t="shared" si="0"/>
        <v>80</v>
      </c>
      <c r="B22" s="8" t="s">
        <v>15</v>
      </c>
      <c r="C22" s="8" t="s">
        <v>15</v>
      </c>
      <c r="D22" s="8" t="s">
        <v>15</v>
      </c>
      <c r="E22" s="8" t="s">
        <v>15</v>
      </c>
      <c r="F22" s="8" t="s">
        <v>15</v>
      </c>
      <c r="G22" s="8" t="s">
        <v>15</v>
      </c>
      <c r="H22" s="8" t="s">
        <v>15</v>
      </c>
      <c r="I22" s="8" t="s">
        <v>15</v>
      </c>
      <c r="J22" s="8" t="s">
        <v>15</v>
      </c>
      <c r="K22" s="8" t="s">
        <v>15</v>
      </c>
      <c r="L22" s="8" t="s">
        <v>15</v>
      </c>
      <c r="M22" s="8" t="s">
        <v>15</v>
      </c>
      <c r="N22" s="8" t="s">
        <v>15</v>
      </c>
      <c r="O22" s="8" t="s">
        <v>15</v>
      </c>
    </row>
    <row r="23" spans="1:15">
      <c r="A23" s="1">
        <f t="shared" si="0"/>
        <v>85</v>
      </c>
      <c r="B23" s="8" t="s">
        <v>15</v>
      </c>
      <c r="C23" s="8" t="s">
        <v>15</v>
      </c>
      <c r="D23" s="8" t="s">
        <v>15</v>
      </c>
      <c r="E23" s="8" t="s">
        <v>15</v>
      </c>
      <c r="F23" s="8" t="s">
        <v>15</v>
      </c>
      <c r="G23" s="8" t="s">
        <v>15</v>
      </c>
      <c r="H23" s="8" t="s">
        <v>15</v>
      </c>
      <c r="I23" s="8" t="s">
        <v>15</v>
      </c>
      <c r="J23" s="8" t="s">
        <v>15</v>
      </c>
      <c r="K23" s="8" t="s">
        <v>15</v>
      </c>
      <c r="L23" s="8" t="s">
        <v>15</v>
      </c>
      <c r="M23" s="8" t="s">
        <v>15</v>
      </c>
      <c r="N23" s="8" t="s">
        <v>15</v>
      </c>
      <c r="O23" s="8" t="s">
        <v>15</v>
      </c>
    </row>
    <row r="24" spans="1:15">
      <c r="A24" s="1">
        <f t="shared" si="0"/>
        <v>90</v>
      </c>
      <c r="B24" s="8" t="s">
        <v>15</v>
      </c>
      <c r="C24" s="8" t="s">
        <v>15</v>
      </c>
      <c r="D24" s="8" t="s">
        <v>15</v>
      </c>
      <c r="E24" s="8" t="s">
        <v>15</v>
      </c>
      <c r="F24" s="8" t="s">
        <v>15</v>
      </c>
      <c r="G24" s="8" t="s">
        <v>15</v>
      </c>
      <c r="H24" s="8" t="s">
        <v>15</v>
      </c>
      <c r="I24" s="8" t="s">
        <v>15</v>
      </c>
      <c r="J24" s="8" t="s">
        <v>15</v>
      </c>
      <c r="K24" s="8" t="s">
        <v>15</v>
      </c>
      <c r="L24" s="8" t="s">
        <v>15</v>
      </c>
      <c r="M24" s="8" t="s">
        <v>15</v>
      </c>
      <c r="N24" s="8" t="s">
        <v>15</v>
      </c>
      <c r="O24" s="8" t="s">
        <v>15</v>
      </c>
    </row>
    <row r="25" spans="1:15">
      <c r="A25" s="1">
        <f t="shared" si="0"/>
        <v>95</v>
      </c>
      <c r="B25" s="8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  <c r="K25" s="8" t="s">
        <v>15</v>
      </c>
      <c r="L25" s="8" t="s">
        <v>15</v>
      </c>
      <c r="M25" s="8" t="s">
        <v>15</v>
      </c>
      <c r="N25" s="8" t="s">
        <v>15</v>
      </c>
      <c r="O25" s="8" t="s">
        <v>15</v>
      </c>
    </row>
    <row r="26" spans="1:15">
      <c r="A26" s="1">
        <f t="shared" si="0"/>
        <v>100</v>
      </c>
      <c r="B26" s="8" t="s">
        <v>15</v>
      </c>
      <c r="C26" s="8" t="s">
        <v>15</v>
      </c>
      <c r="D26" s="8" t="s">
        <v>15</v>
      </c>
      <c r="E26" s="8" t="s">
        <v>15</v>
      </c>
      <c r="F26" s="8" t="s">
        <v>15</v>
      </c>
      <c r="G26" s="8" t="s">
        <v>15</v>
      </c>
      <c r="H26" s="8" t="s">
        <v>15</v>
      </c>
      <c r="I26" s="8" t="s">
        <v>15</v>
      </c>
      <c r="J26" s="8" t="s">
        <v>15</v>
      </c>
      <c r="K26" s="8" t="s">
        <v>15</v>
      </c>
      <c r="L26" s="8" t="s">
        <v>15</v>
      </c>
      <c r="M26" s="8" t="s">
        <v>15</v>
      </c>
      <c r="N26" s="8" t="s">
        <v>15</v>
      </c>
      <c r="O26" s="8" t="s">
        <v>15</v>
      </c>
    </row>
    <row r="27" spans="1:15">
      <c r="A27" s="1">
        <f t="shared" si="0"/>
        <v>105</v>
      </c>
      <c r="B27" s="8" t="s">
        <v>15</v>
      </c>
      <c r="C27" s="8" t="s">
        <v>15</v>
      </c>
      <c r="D27" s="8" t="s">
        <v>15</v>
      </c>
      <c r="E27" s="8" t="s">
        <v>15</v>
      </c>
      <c r="F27" s="8" t="s">
        <v>15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15</v>
      </c>
      <c r="L27" s="8" t="s">
        <v>15</v>
      </c>
      <c r="M27" s="8" t="s">
        <v>15</v>
      </c>
      <c r="N27" s="8" t="s">
        <v>15</v>
      </c>
      <c r="O27" s="8" t="s">
        <v>15</v>
      </c>
    </row>
    <row r="28" spans="1:15">
      <c r="A28" s="1">
        <f t="shared" si="0"/>
        <v>110</v>
      </c>
      <c r="B28" s="8" t="s">
        <v>15</v>
      </c>
      <c r="C28" s="8" t="s">
        <v>15</v>
      </c>
      <c r="D28" s="8" t="s">
        <v>15</v>
      </c>
      <c r="E28" s="8" t="s">
        <v>15</v>
      </c>
      <c r="F28" s="8" t="s">
        <v>15</v>
      </c>
      <c r="G28" s="8" t="s">
        <v>15</v>
      </c>
      <c r="H28" s="8" t="s">
        <v>15</v>
      </c>
      <c r="I28" s="8" t="s">
        <v>15</v>
      </c>
      <c r="J28" s="8" t="s">
        <v>15</v>
      </c>
      <c r="K28" s="8" t="s">
        <v>15</v>
      </c>
      <c r="L28" s="8" t="s">
        <v>15</v>
      </c>
      <c r="M28" s="8" t="s">
        <v>15</v>
      </c>
      <c r="N28" s="8" t="s">
        <v>15</v>
      </c>
      <c r="O28" s="8" t="s">
        <v>15</v>
      </c>
    </row>
    <row r="29" spans="1:15">
      <c r="A29" s="1">
        <f t="shared" si="0"/>
        <v>115</v>
      </c>
      <c r="B29" s="8" t="s">
        <v>15</v>
      </c>
      <c r="C29" s="8" t="s">
        <v>15</v>
      </c>
      <c r="D29" s="8" t="s">
        <v>15</v>
      </c>
      <c r="E29" s="8" t="s">
        <v>15</v>
      </c>
      <c r="F29" s="8" t="s">
        <v>15</v>
      </c>
      <c r="G29" s="8" t="s">
        <v>15</v>
      </c>
      <c r="H29" s="8" t="s">
        <v>15</v>
      </c>
      <c r="I29" s="8" t="s">
        <v>15</v>
      </c>
      <c r="J29" s="8" t="s">
        <v>15</v>
      </c>
      <c r="K29" s="8" t="s">
        <v>15</v>
      </c>
      <c r="L29" s="8" t="s">
        <v>15</v>
      </c>
      <c r="M29" s="8" t="s">
        <v>15</v>
      </c>
      <c r="N29" s="8" t="s">
        <v>15</v>
      </c>
      <c r="O29" s="8" t="s">
        <v>15</v>
      </c>
    </row>
    <row r="30" spans="1:15">
      <c r="A30" s="1">
        <f t="shared" si="0"/>
        <v>120</v>
      </c>
      <c r="B30" s="8" t="s">
        <v>15</v>
      </c>
      <c r="C30" s="8" t="s">
        <v>15</v>
      </c>
      <c r="D30" s="8" t="s">
        <v>15</v>
      </c>
      <c r="E30" s="8" t="s">
        <v>15</v>
      </c>
      <c r="F30" s="8" t="s">
        <v>15</v>
      </c>
      <c r="G30" s="8" t="s">
        <v>15</v>
      </c>
      <c r="H30" s="8" t="s">
        <v>15</v>
      </c>
      <c r="I30" s="8" t="s">
        <v>15</v>
      </c>
      <c r="J30" s="8" t="s">
        <v>15</v>
      </c>
      <c r="K30" s="8" t="s">
        <v>15</v>
      </c>
      <c r="L30" s="8" t="s">
        <v>15</v>
      </c>
      <c r="M30" s="8" t="s">
        <v>15</v>
      </c>
      <c r="N30" s="8" t="s">
        <v>15</v>
      </c>
      <c r="O30" s="8" t="s">
        <v>15</v>
      </c>
    </row>
    <row r="31" spans="1:15">
      <c r="A31" s="1">
        <f t="shared" si="0"/>
        <v>125</v>
      </c>
      <c r="B31" s="8" t="s">
        <v>15</v>
      </c>
      <c r="C31" s="8" t="s">
        <v>15</v>
      </c>
      <c r="D31" s="8" t="s">
        <v>15</v>
      </c>
      <c r="E31" s="8" t="s">
        <v>15</v>
      </c>
      <c r="F31" s="8" t="s">
        <v>15</v>
      </c>
      <c r="G31" s="8" t="s">
        <v>15</v>
      </c>
      <c r="H31" s="8" t="s">
        <v>15</v>
      </c>
      <c r="I31" s="8" t="s">
        <v>15</v>
      </c>
      <c r="J31" s="8" t="s">
        <v>15</v>
      </c>
      <c r="K31" s="8" t="s">
        <v>15</v>
      </c>
      <c r="L31" s="8" t="s">
        <v>15</v>
      </c>
      <c r="M31" s="8" t="s">
        <v>15</v>
      </c>
      <c r="N31" s="8" t="s">
        <v>15</v>
      </c>
      <c r="O31" s="8" t="s">
        <v>15</v>
      </c>
    </row>
    <row r="32" spans="1:15">
      <c r="A32" s="1">
        <f t="shared" si="0"/>
        <v>130</v>
      </c>
      <c r="B32" s="8" t="s">
        <v>15</v>
      </c>
      <c r="C32" s="8" t="s">
        <v>15</v>
      </c>
      <c r="D32" s="8" t="s">
        <v>15</v>
      </c>
      <c r="E32" s="8" t="s">
        <v>15</v>
      </c>
      <c r="F32" s="8" t="s">
        <v>15</v>
      </c>
      <c r="G32" s="8" t="s">
        <v>15</v>
      </c>
      <c r="H32" s="8" t="s">
        <v>15</v>
      </c>
      <c r="I32" s="8" t="s">
        <v>15</v>
      </c>
      <c r="J32" s="8" t="s">
        <v>15</v>
      </c>
      <c r="K32" s="8" t="s">
        <v>15</v>
      </c>
      <c r="L32" s="8" t="s">
        <v>15</v>
      </c>
      <c r="M32" s="8" t="s">
        <v>15</v>
      </c>
      <c r="N32" s="8" t="s">
        <v>15</v>
      </c>
      <c r="O32" s="8" t="s">
        <v>15</v>
      </c>
    </row>
    <row r="33" spans="1:15">
      <c r="A33" s="1">
        <f t="shared" si="0"/>
        <v>135</v>
      </c>
      <c r="B33" s="8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  <c r="K33" s="8" t="s">
        <v>15</v>
      </c>
      <c r="L33" s="8" t="s">
        <v>15</v>
      </c>
      <c r="M33" s="8" t="s">
        <v>15</v>
      </c>
      <c r="N33" s="8" t="s">
        <v>15</v>
      </c>
      <c r="O33" s="8" t="s">
        <v>15</v>
      </c>
    </row>
    <row r="34" spans="1:15">
      <c r="A34" s="1">
        <f t="shared" si="0"/>
        <v>140</v>
      </c>
      <c r="B34" s="8" t="s">
        <v>15</v>
      </c>
      <c r="C34" s="8" t="s">
        <v>15</v>
      </c>
      <c r="D34" s="8" t="s">
        <v>15</v>
      </c>
      <c r="E34" s="8" t="s">
        <v>15</v>
      </c>
      <c r="F34" s="8" t="s">
        <v>15</v>
      </c>
      <c r="G34" s="8" t="s">
        <v>15</v>
      </c>
      <c r="H34" s="8" t="s">
        <v>15</v>
      </c>
      <c r="I34" s="8" t="s">
        <v>15</v>
      </c>
      <c r="J34" s="8" t="s">
        <v>15</v>
      </c>
      <c r="K34" s="8" t="s">
        <v>15</v>
      </c>
      <c r="L34" s="8" t="s">
        <v>15</v>
      </c>
      <c r="M34" s="8" t="s">
        <v>15</v>
      </c>
      <c r="N34" s="8" t="s">
        <v>15</v>
      </c>
      <c r="O34" s="8" t="s">
        <v>15</v>
      </c>
    </row>
    <row r="35" spans="1:15">
      <c r="A35" s="1">
        <f t="shared" si="0"/>
        <v>145</v>
      </c>
      <c r="B35" s="8" t="s">
        <v>15</v>
      </c>
      <c r="C35" s="8" t="s">
        <v>15</v>
      </c>
      <c r="D35" s="8" t="s">
        <v>15</v>
      </c>
      <c r="E35" s="8" t="s">
        <v>15</v>
      </c>
      <c r="F35" s="8" t="s">
        <v>15</v>
      </c>
      <c r="G35" s="8" t="s">
        <v>15</v>
      </c>
      <c r="H35" s="8" t="s">
        <v>15</v>
      </c>
      <c r="I35" s="8" t="s">
        <v>15</v>
      </c>
      <c r="J35" s="8" t="s">
        <v>15</v>
      </c>
      <c r="K35" s="8" t="s">
        <v>15</v>
      </c>
      <c r="L35" s="8" t="s">
        <v>15</v>
      </c>
      <c r="M35" s="8" t="s">
        <v>15</v>
      </c>
      <c r="N35" s="8" t="s">
        <v>15</v>
      </c>
      <c r="O35" s="8" t="s">
        <v>15</v>
      </c>
    </row>
    <row r="36" spans="1:15">
      <c r="A36" s="1">
        <f t="shared" si="0"/>
        <v>150</v>
      </c>
      <c r="B36" s="8" t="s">
        <v>15</v>
      </c>
      <c r="C36" s="8" t="s">
        <v>15</v>
      </c>
      <c r="D36" s="8" t="s">
        <v>15</v>
      </c>
      <c r="E36" s="8" t="s">
        <v>15</v>
      </c>
      <c r="F36" s="8" t="s">
        <v>15</v>
      </c>
      <c r="G36" s="8" t="s">
        <v>15</v>
      </c>
      <c r="H36" s="8" t="s">
        <v>15</v>
      </c>
      <c r="I36" s="8" t="s">
        <v>15</v>
      </c>
      <c r="J36" s="8" t="s">
        <v>15</v>
      </c>
      <c r="K36" s="8" t="s">
        <v>15</v>
      </c>
      <c r="L36" s="8" t="s">
        <v>15</v>
      </c>
      <c r="M36" s="8" t="s">
        <v>15</v>
      </c>
      <c r="N36" s="8" t="s">
        <v>15</v>
      </c>
      <c r="O36" s="8" t="s">
        <v>15</v>
      </c>
    </row>
    <row r="37" spans="1:15">
      <c r="A37" s="1">
        <f t="shared" si="0"/>
        <v>155</v>
      </c>
      <c r="B37" s="8" t="s">
        <v>15</v>
      </c>
      <c r="C37" s="8" t="s">
        <v>15</v>
      </c>
      <c r="D37" s="8" t="s">
        <v>15</v>
      </c>
      <c r="E37" s="8" t="s">
        <v>15</v>
      </c>
      <c r="F37" s="8" t="s">
        <v>15</v>
      </c>
      <c r="G37" s="8" t="s">
        <v>15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15</v>
      </c>
    </row>
    <row r="38" spans="1:15">
      <c r="A38" s="1">
        <f t="shared" si="0"/>
        <v>160</v>
      </c>
      <c r="B38" s="8" t="s">
        <v>15</v>
      </c>
      <c r="C38" s="8" t="s">
        <v>15</v>
      </c>
      <c r="D38" s="8" t="s">
        <v>15</v>
      </c>
      <c r="E38" s="8" t="s">
        <v>15</v>
      </c>
      <c r="F38" s="8" t="s">
        <v>15</v>
      </c>
      <c r="G38" s="8" t="s">
        <v>15</v>
      </c>
      <c r="H38" s="8" t="s">
        <v>15</v>
      </c>
      <c r="I38" s="8" t="s">
        <v>15</v>
      </c>
      <c r="J38" s="8" t="s">
        <v>15</v>
      </c>
      <c r="K38" s="8" t="s">
        <v>15</v>
      </c>
      <c r="L38" s="8" t="s">
        <v>15</v>
      </c>
      <c r="M38" s="8" t="s">
        <v>15</v>
      </c>
      <c r="N38" s="8" t="s">
        <v>15</v>
      </c>
      <c r="O38" s="8" t="s">
        <v>15</v>
      </c>
    </row>
    <row r="39" spans="1:15">
      <c r="A39" s="1">
        <f t="shared" si="0"/>
        <v>165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8" t="s">
        <v>15</v>
      </c>
      <c r="N39" s="8" t="s">
        <v>15</v>
      </c>
      <c r="O39" s="8" t="s">
        <v>15</v>
      </c>
    </row>
    <row r="40" spans="1:15">
      <c r="A40" s="1">
        <f t="shared" si="0"/>
        <v>170</v>
      </c>
      <c r="B40" s="8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  <c r="K40" s="8" t="s">
        <v>15</v>
      </c>
      <c r="L40" s="8" t="s">
        <v>15</v>
      </c>
      <c r="M40" s="8" t="s">
        <v>15</v>
      </c>
      <c r="N40" s="8" t="s">
        <v>15</v>
      </c>
      <c r="O40" s="8" t="s">
        <v>15</v>
      </c>
    </row>
    <row r="41" spans="1:15">
      <c r="A41" s="1">
        <f t="shared" si="0"/>
        <v>175</v>
      </c>
      <c r="B41" s="8" t="s">
        <v>15</v>
      </c>
      <c r="C41" s="8" t="s">
        <v>15</v>
      </c>
      <c r="D41" s="8" t="s">
        <v>15</v>
      </c>
      <c r="E41" s="8" t="s">
        <v>15</v>
      </c>
      <c r="F41" s="8" t="s">
        <v>15</v>
      </c>
      <c r="G41" s="8" t="s">
        <v>15</v>
      </c>
      <c r="H41" s="8" t="s">
        <v>15</v>
      </c>
      <c r="I41" s="8" t="s">
        <v>15</v>
      </c>
      <c r="J41" s="8" t="s">
        <v>15</v>
      </c>
      <c r="K41" s="8" t="s">
        <v>15</v>
      </c>
      <c r="L41" s="8" t="s">
        <v>15</v>
      </c>
      <c r="M41" s="8" t="s">
        <v>15</v>
      </c>
      <c r="N41" s="8" t="s">
        <v>15</v>
      </c>
      <c r="O41" s="8" t="s">
        <v>15</v>
      </c>
    </row>
    <row r="42" spans="1:15">
      <c r="A42" s="1">
        <f t="shared" si="0"/>
        <v>180</v>
      </c>
      <c r="B42" s="8" t="s">
        <v>15</v>
      </c>
      <c r="C42" s="8" t="s">
        <v>15</v>
      </c>
      <c r="D42" s="8" t="s">
        <v>15</v>
      </c>
      <c r="E42" s="8" t="s">
        <v>15</v>
      </c>
      <c r="F42" s="8" t="s">
        <v>15</v>
      </c>
      <c r="G42" s="8" t="s">
        <v>15</v>
      </c>
      <c r="H42" s="8" t="s">
        <v>15</v>
      </c>
      <c r="I42" s="8" t="s">
        <v>15</v>
      </c>
      <c r="J42" s="8" t="s">
        <v>15</v>
      </c>
      <c r="K42" s="8" t="s">
        <v>15</v>
      </c>
      <c r="L42" s="8" t="s">
        <v>15</v>
      </c>
      <c r="M42" s="8" t="s">
        <v>15</v>
      </c>
      <c r="N42" s="8" t="s">
        <v>15</v>
      </c>
      <c r="O42" s="8" t="s">
        <v>15</v>
      </c>
    </row>
    <row r="43" spans="1:15">
      <c r="A43" s="1">
        <f t="shared" si="0"/>
        <v>185</v>
      </c>
      <c r="B43" s="8" t="s">
        <v>15</v>
      </c>
      <c r="C43" s="8" t="s">
        <v>15</v>
      </c>
      <c r="D43" s="8" t="s">
        <v>15</v>
      </c>
      <c r="E43" s="8" t="s">
        <v>15</v>
      </c>
      <c r="F43" s="8" t="s">
        <v>15</v>
      </c>
      <c r="G43" s="8" t="s">
        <v>15</v>
      </c>
      <c r="H43" s="8" t="s">
        <v>15</v>
      </c>
      <c r="I43" s="8" t="s">
        <v>15</v>
      </c>
      <c r="J43" s="8" t="s">
        <v>15</v>
      </c>
      <c r="K43" s="8" t="s">
        <v>15</v>
      </c>
      <c r="L43" s="8" t="s">
        <v>15</v>
      </c>
      <c r="M43" s="8" t="s">
        <v>15</v>
      </c>
      <c r="N43" s="8" t="s">
        <v>15</v>
      </c>
      <c r="O43" s="8" t="s">
        <v>15</v>
      </c>
    </row>
    <row r="44" spans="1:15">
      <c r="A44" s="1">
        <f t="shared" si="0"/>
        <v>190</v>
      </c>
      <c r="B44" s="8" t="s">
        <v>15</v>
      </c>
      <c r="C44" s="8" t="s">
        <v>15</v>
      </c>
      <c r="D44" s="8" t="s">
        <v>15</v>
      </c>
      <c r="E44" s="8" t="s">
        <v>15</v>
      </c>
      <c r="F44" s="8" t="s">
        <v>15</v>
      </c>
      <c r="G44" s="8" t="s">
        <v>15</v>
      </c>
      <c r="H44" s="8" t="s">
        <v>15</v>
      </c>
      <c r="I44" s="8" t="s">
        <v>15</v>
      </c>
      <c r="J44" s="8" t="s">
        <v>15</v>
      </c>
      <c r="K44" s="8" t="s">
        <v>15</v>
      </c>
      <c r="L44" s="8" t="s">
        <v>15</v>
      </c>
      <c r="M44" s="8" t="s">
        <v>15</v>
      </c>
      <c r="N44" s="8" t="s">
        <v>15</v>
      </c>
      <c r="O44" s="8" t="s">
        <v>15</v>
      </c>
    </row>
    <row r="45" spans="1:15">
      <c r="A45" s="1">
        <f t="shared" si="0"/>
        <v>195</v>
      </c>
      <c r="B45" s="8" t="s">
        <v>15</v>
      </c>
      <c r="C45" s="8" t="s">
        <v>15</v>
      </c>
      <c r="D45" s="8" t="s">
        <v>15</v>
      </c>
      <c r="E45" s="8" t="s">
        <v>15</v>
      </c>
      <c r="F45" s="8" t="s">
        <v>15</v>
      </c>
      <c r="G45" s="8" t="s">
        <v>15</v>
      </c>
      <c r="H45" s="8" t="s">
        <v>15</v>
      </c>
      <c r="I45" s="8" t="s">
        <v>15</v>
      </c>
      <c r="J45" s="8" t="s">
        <v>15</v>
      </c>
      <c r="K45" s="8" t="s">
        <v>15</v>
      </c>
      <c r="L45" s="8" t="s">
        <v>15</v>
      </c>
      <c r="M45" s="8" t="s">
        <v>15</v>
      </c>
      <c r="N45" s="8" t="s">
        <v>15</v>
      </c>
      <c r="O45" s="8" t="s">
        <v>15</v>
      </c>
    </row>
    <row r="46" spans="1:15">
      <c r="A46" s="1">
        <f t="shared" si="0"/>
        <v>200</v>
      </c>
      <c r="B46" s="8" t="s">
        <v>15</v>
      </c>
      <c r="C46" s="8" t="s">
        <v>15</v>
      </c>
      <c r="D46" s="8" t="s">
        <v>15</v>
      </c>
      <c r="E46" s="8" t="s">
        <v>15</v>
      </c>
      <c r="F46" s="8" t="s">
        <v>15</v>
      </c>
      <c r="G46" s="8" t="s">
        <v>15</v>
      </c>
      <c r="H46" s="8" t="s">
        <v>15</v>
      </c>
      <c r="I46" s="8" t="s">
        <v>15</v>
      </c>
      <c r="J46" s="8" t="s">
        <v>15</v>
      </c>
      <c r="K46" s="8" t="s">
        <v>15</v>
      </c>
      <c r="L46" s="8" t="s">
        <v>15</v>
      </c>
      <c r="M46" s="8" t="s">
        <v>15</v>
      </c>
      <c r="N46" s="8" t="s">
        <v>15</v>
      </c>
      <c r="O46" s="8" t="s">
        <v>15</v>
      </c>
    </row>
    <row r="47" spans="1:15">
      <c r="A47" s="14" t="s">
        <v>16</v>
      </c>
      <c r="B47" s="13">
        <f>MIN(B7:B21)</f>
        <v>7.3527486172614606E-2</v>
      </c>
      <c r="C47" s="13">
        <f t="shared" ref="C47:O47" si="1">MIN(C7:C21)</f>
        <v>3.8727532037432589E-3</v>
      </c>
      <c r="D47" s="13">
        <f t="shared" si="1"/>
        <v>0</v>
      </c>
      <c r="E47" s="13">
        <f t="shared" si="1"/>
        <v>1.0103796733656909</v>
      </c>
      <c r="F47" s="13">
        <f t="shared" si="1"/>
        <v>2.8278105616485374</v>
      </c>
      <c r="G47" s="13">
        <f t="shared" si="1"/>
        <v>2.9761296392849594</v>
      </c>
      <c r="H47" s="13">
        <f t="shared" si="1"/>
        <v>11.257395964843814</v>
      </c>
      <c r="I47" s="13">
        <f t="shared" si="1"/>
        <v>0.21200748073032219</v>
      </c>
      <c r="J47" s="42">
        <f t="shared" si="1"/>
        <v>1.3047762289791236</v>
      </c>
      <c r="K47" s="42">
        <f t="shared" si="1"/>
        <v>0.62721649446767025</v>
      </c>
      <c r="L47" s="42">
        <f t="shared" si="1"/>
        <v>0.6903415994426072</v>
      </c>
      <c r="M47" s="13">
        <f t="shared" si="1"/>
        <v>8.2225099397680884E-2</v>
      </c>
      <c r="N47" s="13">
        <f t="shared" si="1"/>
        <v>3.007744445700363</v>
      </c>
      <c r="O47" s="13">
        <f t="shared" si="1"/>
        <v>0.3767194307945938</v>
      </c>
    </row>
    <row r="48" spans="1:15">
      <c r="A48" s="14" t="s">
        <v>17</v>
      </c>
      <c r="B48" s="15">
        <f>MAX(B7:B21)</f>
        <v>88.507705187848131</v>
      </c>
      <c r="C48" s="15">
        <f t="shared" ref="C48:O48" si="2">MAX(C7:C21)</f>
        <v>0.33478829708864322</v>
      </c>
      <c r="D48" s="15">
        <f t="shared" si="2"/>
        <v>5.7685940094374735E-2</v>
      </c>
      <c r="E48" s="15">
        <f t="shared" si="2"/>
        <v>27.104863409969131</v>
      </c>
      <c r="F48" s="15">
        <f t="shared" si="2"/>
        <v>51.65077740364724</v>
      </c>
      <c r="G48" s="15">
        <f t="shared" si="2"/>
        <v>19.789536239337167</v>
      </c>
      <c r="H48" s="15">
        <f t="shared" si="2"/>
        <v>101.84225925872899</v>
      </c>
      <c r="I48" s="15">
        <f t="shared" si="2"/>
        <v>1.4979430738997768</v>
      </c>
      <c r="J48" s="15">
        <f t="shared" si="2"/>
        <v>15.892096234815906</v>
      </c>
      <c r="K48" s="15">
        <f t="shared" si="2"/>
        <v>190.392183236249</v>
      </c>
      <c r="L48" s="15">
        <f t="shared" si="2"/>
        <v>128.77631247207725</v>
      </c>
      <c r="M48" s="15">
        <f t="shared" si="2"/>
        <v>5.0420695592419289</v>
      </c>
      <c r="N48" s="15">
        <f t="shared" si="2"/>
        <v>59.932788194929671</v>
      </c>
      <c r="O48" s="15">
        <f t="shared" si="2"/>
        <v>2.048935146243724</v>
      </c>
    </row>
    <row r="49" spans="1:1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>
      <c r="A52" t="s">
        <v>31</v>
      </c>
    </row>
    <row r="53" spans="1:15">
      <c r="A53" t="s">
        <v>0</v>
      </c>
      <c r="B53" t="s">
        <v>1</v>
      </c>
      <c r="C53" t="s">
        <v>2</v>
      </c>
      <c r="D53" s="1" t="s">
        <v>3</v>
      </c>
      <c r="E53" t="s">
        <v>4</v>
      </c>
      <c r="F53" t="s">
        <v>5</v>
      </c>
      <c r="G53" t="s">
        <v>6</v>
      </c>
      <c r="H53" t="s">
        <v>7</v>
      </c>
      <c r="I53" t="s">
        <v>8</v>
      </c>
      <c r="J53" t="s">
        <v>9</v>
      </c>
      <c r="K53" t="s">
        <v>10</v>
      </c>
      <c r="L53" t="s">
        <v>11</v>
      </c>
      <c r="M53" t="s">
        <v>12</v>
      </c>
      <c r="N53" t="s">
        <v>13</v>
      </c>
      <c r="O53" t="s">
        <v>14</v>
      </c>
    </row>
    <row r="54" spans="1:15">
      <c r="A54" s="1">
        <v>5</v>
      </c>
      <c r="B54" s="3">
        <v>8.6662039982134935</v>
      </c>
      <c r="C54" s="3">
        <v>0.26353682913772741</v>
      </c>
      <c r="D54" s="3">
        <v>0.11554663774676807</v>
      </c>
      <c r="E54" s="2">
        <v>22.627793915330898</v>
      </c>
      <c r="F54" s="2">
        <v>30.544106703933142</v>
      </c>
      <c r="G54" s="2">
        <v>17.21354869723158</v>
      </c>
      <c r="H54" s="2">
        <v>38.757808514096027</v>
      </c>
      <c r="I54" s="3">
        <v>0.66670002048829691</v>
      </c>
      <c r="J54" s="2">
        <v>12.737140464572095</v>
      </c>
      <c r="K54" s="2">
        <v>132.509640284326</v>
      </c>
      <c r="L54" s="2">
        <v>114.95507055070291</v>
      </c>
      <c r="M54" s="3">
        <v>2.8008290214811002</v>
      </c>
      <c r="N54" s="16">
        <v>15.522406099004574</v>
      </c>
      <c r="O54" s="3">
        <v>1.3349084899523562</v>
      </c>
    </row>
    <row r="55" spans="1:15">
      <c r="A55" s="1">
        <f t="shared" ref="A55:A93" si="3">A54+5</f>
        <v>10</v>
      </c>
      <c r="B55" s="3">
        <v>9.7541934252749876</v>
      </c>
      <c r="C55" s="3">
        <v>0.33627164543527427</v>
      </c>
      <c r="D55" s="17">
        <v>0.18888354974551999</v>
      </c>
      <c r="E55" s="2">
        <v>27.439196113692791</v>
      </c>
      <c r="F55" s="2">
        <v>37.529906951540887</v>
      </c>
      <c r="G55" s="2">
        <v>20.249590810173494</v>
      </c>
      <c r="H55" s="16">
        <v>49.250230850143055</v>
      </c>
      <c r="I55" s="3">
        <v>0.75615786194291856</v>
      </c>
      <c r="J55" s="2">
        <v>15.8669416255585</v>
      </c>
      <c r="K55" s="2">
        <v>155.79735333577267</v>
      </c>
      <c r="L55" s="2">
        <v>135.30165639811258</v>
      </c>
      <c r="M55" s="3">
        <v>3.7143998677796533</v>
      </c>
      <c r="N55" s="2">
        <v>15.145173664106425</v>
      </c>
      <c r="O55" s="3">
        <v>1.6111676807271422</v>
      </c>
    </row>
    <row r="56" spans="1:15">
      <c r="A56" s="1">
        <f t="shared" si="3"/>
        <v>15</v>
      </c>
      <c r="B56" s="3">
        <v>9.4881634641688049</v>
      </c>
      <c r="C56" s="17">
        <v>0.34959760635810255</v>
      </c>
      <c r="D56" s="3">
        <v>0.1600329639742876</v>
      </c>
      <c r="E56" s="16">
        <v>28.327843048345837</v>
      </c>
      <c r="F56" s="16">
        <v>39.351950236420286</v>
      </c>
      <c r="G56" s="16">
        <v>20.257022725232776</v>
      </c>
      <c r="H56" s="2">
        <v>44.684617179022077</v>
      </c>
      <c r="I56" s="17">
        <v>0.78072535071869742</v>
      </c>
      <c r="J56" s="16">
        <v>16.352629134435109</v>
      </c>
      <c r="K56" s="2">
        <v>156.60762781281167</v>
      </c>
      <c r="L56" s="16">
        <v>136.52490746011446</v>
      </c>
      <c r="M56" s="3">
        <v>2.949087969025697</v>
      </c>
      <c r="N56" s="2">
        <v>13.917802000755412</v>
      </c>
      <c r="O56" s="17">
        <v>1.6692729189450106</v>
      </c>
    </row>
    <row r="57" spans="1:15">
      <c r="A57" s="1">
        <f t="shared" si="3"/>
        <v>20</v>
      </c>
      <c r="B57" s="2">
        <v>14.878538204585563</v>
      </c>
      <c r="C57" s="2">
        <v>0.33478829708864322</v>
      </c>
      <c r="D57" s="2">
        <v>2.549509834792086E-2</v>
      </c>
      <c r="E57" s="33">
        <v>26.961782620381712</v>
      </c>
      <c r="F57" s="2">
        <v>37.741945737697499</v>
      </c>
      <c r="G57" s="2">
        <v>19.223619873757041</v>
      </c>
      <c r="H57" s="2">
        <v>57.445363517413121</v>
      </c>
      <c r="I57" s="2">
        <v>0.90898203269062938</v>
      </c>
      <c r="J57" s="2">
        <v>15.350622676947497</v>
      </c>
      <c r="K57" s="16">
        <v>179.5</v>
      </c>
      <c r="L57" s="2">
        <v>128.80000000000001</v>
      </c>
      <c r="M57" s="2">
        <v>4.027487617090963</v>
      </c>
      <c r="N57" s="2">
        <v>20.947534953497232</v>
      </c>
      <c r="O57" s="2">
        <v>1.4147294586255974</v>
      </c>
    </row>
    <row r="58" spans="1:15">
      <c r="A58" s="1">
        <f t="shared" si="3"/>
        <v>25</v>
      </c>
      <c r="B58" s="3">
        <v>8.9673475074558944</v>
      </c>
      <c r="C58" s="3">
        <v>3.9901312233629138E-2</v>
      </c>
      <c r="D58" s="2">
        <v>0</v>
      </c>
      <c r="E58" s="3">
        <v>0.63870083456217919</v>
      </c>
      <c r="F58" s="3">
        <v>6.8538119328070444</v>
      </c>
      <c r="G58" s="3">
        <v>5.8178912031063774</v>
      </c>
      <c r="H58" s="3">
        <v>4.0654263362344478</v>
      </c>
      <c r="I58" s="3">
        <v>0.45728902771063668</v>
      </c>
      <c r="J58" s="2">
        <v>2.4912952028659605</v>
      </c>
      <c r="K58" s="2">
        <v>11.644207194376717</v>
      </c>
      <c r="L58" s="2">
        <v>1.2928093349416887</v>
      </c>
      <c r="M58" s="3">
        <v>4.5158899967743356</v>
      </c>
      <c r="N58" s="3">
        <v>9.1134503483875964</v>
      </c>
      <c r="O58" s="3">
        <v>0.46052664644593594</v>
      </c>
    </row>
    <row r="59" spans="1:15">
      <c r="A59" s="1">
        <f t="shared" si="3"/>
        <v>30</v>
      </c>
      <c r="B59" s="3">
        <v>3.0534446063002987</v>
      </c>
      <c r="C59" s="11">
        <v>5.1135681687396753E-2</v>
      </c>
      <c r="D59" s="2">
        <v>0</v>
      </c>
      <c r="E59" s="3">
        <v>5.0894520659020994</v>
      </c>
      <c r="F59" s="3">
        <v>6.8145838266304795</v>
      </c>
      <c r="G59" s="3">
        <v>3.4462491510626636</v>
      </c>
      <c r="H59" s="3">
        <v>8.5541626825813637</v>
      </c>
      <c r="I59" s="3">
        <v>0.16040561688962787</v>
      </c>
      <c r="J59" s="3">
        <v>2.5945555138870207</v>
      </c>
      <c r="K59" s="2">
        <v>27.705599692255412</v>
      </c>
      <c r="L59" s="2">
        <v>22.809168602464911</v>
      </c>
      <c r="M59" s="3">
        <v>1.0347580097574878</v>
      </c>
      <c r="N59" s="3">
        <v>4.7272219775368916</v>
      </c>
      <c r="O59" s="3">
        <v>0.24853016468509734</v>
      </c>
    </row>
    <row r="60" spans="1:15">
      <c r="A60" s="1">
        <f t="shared" si="3"/>
        <v>35</v>
      </c>
      <c r="B60" s="3">
        <v>9.8374708691775901</v>
      </c>
      <c r="C60" s="3">
        <v>4.0946603259491524E-2</v>
      </c>
      <c r="D60" s="2">
        <v>0</v>
      </c>
      <c r="E60" s="3">
        <v>0.48044386199277483</v>
      </c>
      <c r="F60" s="2">
        <v>8.399733893512968</v>
      </c>
      <c r="G60" s="2">
        <v>4.5737591508886863</v>
      </c>
      <c r="H60" s="2">
        <v>3.3936850562613778</v>
      </c>
      <c r="I60" s="2">
        <v>0.61872845892445394</v>
      </c>
      <c r="J60" s="2">
        <v>2</v>
      </c>
      <c r="K60" s="3">
        <v>5</v>
      </c>
      <c r="L60" s="3">
        <v>1.2</v>
      </c>
      <c r="M60" s="3">
        <v>8.6</v>
      </c>
      <c r="N60" s="2">
        <v>12.6</v>
      </c>
      <c r="O60" s="3">
        <v>0.5</v>
      </c>
    </row>
    <row r="61" spans="1:15">
      <c r="A61" s="1">
        <f t="shared" si="3"/>
        <v>40</v>
      </c>
      <c r="B61" s="3">
        <v>8.5747535947776701</v>
      </c>
      <c r="C61" s="2">
        <v>-3.2514738487701339E-2</v>
      </c>
      <c r="D61" s="2">
        <v>0</v>
      </c>
      <c r="E61" s="3">
        <v>0.68729233579650817</v>
      </c>
      <c r="F61" s="3">
        <v>5.0596759151381301</v>
      </c>
      <c r="G61" s="2">
        <v>2.9948539661523661</v>
      </c>
      <c r="H61" s="3">
        <v>8.330471249451131</v>
      </c>
      <c r="I61" s="3">
        <v>0.62131450752862138</v>
      </c>
      <c r="J61" s="2">
        <v>1.7570230345725988</v>
      </c>
      <c r="K61" s="3">
        <v>8.3169730247982958</v>
      </c>
      <c r="L61" s="2">
        <v>2.6254517181173243</v>
      </c>
      <c r="M61" s="3">
        <v>7.1855961322450153</v>
      </c>
      <c r="N61" s="2">
        <v>14.484052618102771</v>
      </c>
      <c r="O61" s="3">
        <v>0.42098597786696457</v>
      </c>
    </row>
    <row r="62" spans="1:15">
      <c r="A62" s="1">
        <f t="shared" si="3"/>
        <v>45</v>
      </c>
      <c r="B62" s="2">
        <v>14.576847375259923</v>
      </c>
      <c r="C62" s="3">
        <v>4.5319280393159071E-2</v>
      </c>
      <c r="D62" s="2">
        <v>0</v>
      </c>
      <c r="E62" s="3">
        <v>0.83198511764218719</v>
      </c>
      <c r="F62" s="3">
        <v>7.4875903712464105</v>
      </c>
      <c r="G62" s="2">
        <v>2.6416101026044339</v>
      </c>
      <c r="H62" s="2">
        <v>4.1335403301995193</v>
      </c>
      <c r="I62" s="3">
        <v>0.71152834148084942</v>
      </c>
      <c r="J62" s="2">
        <v>1.3269143235912315</v>
      </c>
      <c r="K62" s="2">
        <v>23.672436892997204</v>
      </c>
      <c r="L62" s="2">
        <v>1.6701000431195452</v>
      </c>
      <c r="M62" s="2">
        <v>10.25071540707782</v>
      </c>
      <c r="N62" s="2">
        <v>14.471338911052911</v>
      </c>
      <c r="O62" s="3">
        <v>0.62969167440356233</v>
      </c>
    </row>
    <row r="63" spans="1:15">
      <c r="A63" s="1">
        <f t="shared" si="3"/>
        <v>50</v>
      </c>
      <c r="B63" s="16">
        <v>14.827622474355039</v>
      </c>
      <c r="C63" s="2">
        <v>6.1816561210553095E-2</v>
      </c>
      <c r="D63" s="2">
        <v>0</v>
      </c>
      <c r="E63" s="3">
        <v>0.26440777029128182</v>
      </c>
      <c r="F63" s="3">
        <v>6.7566345628833089</v>
      </c>
      <c r="G63" s="3">
        <v>2.7999206262717906</v>
      </c>
      <c r="H63" s="3">
        <v>5.3057272915214364</v>
      </c>
      <c r="I63" s="3">
        <v>0.66261114718518566</v>
      </c>
      <c r="J63" s="2">
        <v>1.4557864134257235</v>
      </c>
      <c r="K63" s="3">
        <v>4.4668936884875432</v>
      </c>
      <c r="L63" s="3">
        <v>0.358926817776345</v>
      </c>
      <c r="M63" s="16">
        <v>11.122884507585704</v>
      </c>
      <c r="N63" s="2">
        <v>13.287282647043551</v>
      </c>
      <c r="O63" s="3">
        <v>0.40831885581402538</v>
      </c>
    </row>
    <row r="64" spans="1:15">
      <c r="A64" s="1">
        <f t="shared" si="3"/>
        <v>55</v>
      </c>
      <c r="B64" s="8" t="s">
        <v>15</v>
      </c>
      <c r="C64" s="8" t="s">
        <v>15</v>
      </c>
      <c r="D64" s="8" t="s">
        <v>15</v>
      </c>
      <c r="E64" s="8" t="s">
        <v>15</v>
      </c>
      <c r="F64" s="8" t="s">
        <v>15</v>
      </c>
      <c r="G64" s="8" t="s">
        <v>15</v>
      </c>
      <c r="H64" s="8" t="s">
        <v>15</v>
      </c>
      <c r="I64" s="8" t="s">
        <v>15</v>
      </c>
      <c r="J64" s="8" t="s">
        <v>15</v>
      </c>
      <c r="K64" s="8" t="s">
        <v>15</v>
      </c>
      <c r="L64" s="8" t="s">
        <v>15</v>
      </c>
      <c r="M64" s="8" t="s">
        <v>15</v>
      </c>
      <c r="N64" s="8" t="s">
        <v>15</v>
      </c>
      <c r="O64" s="8" t="s">
        <v>15</v>
      </c>
    </row>
    <row r="65" spans="1:15">
      <c r="A65" s="1">
        <f t="shared" si="3"/>
        <v>60</v>
      </c>
      <c r="B65" s="8" t="s">
        <v>15</v>
      </c>
      <c r="C65" s="8" t="s">
        <v>15</v>
      </c>
      <c r="D65" s="8" t="s">
        <v>15</v>
      </c>
      <c r="E65" s="8" t="s">
        <v>15</v>
      </c>
      <c r="F65" s="8" t="s">
        <v>15</v>
      </c>
      <c r="G65" s="8" t="s">
        <v>15</v>
      </c>
      <c r="H65" s="8" t="s">
        <v>15</v>
      </c>
      <c r="I65" s="8" t="s">
        <v>15</v>
      </c>
      <c r="J65" s="8" t="s">
        <v>15</v>
      </c>
      <c r="K65" s="8" t="s">
        <v>15</v>
      </c>
      <c r="L65" s="8" t="s">
        <v>15</v>
      </c>
      <c r="M65" s="8" t="s">
        <v>15</v>
      </c>
      <c r="N65" s="8" t="s">
        <v>15</v>
      </c>
      <c r="O65" s="8" t="s">
        <v>15</v>
      </c>
    </row>
    <row r="66" spans="1:15">
      <c r="A66" s="1">
        <f t="shared" si="3"/>
        <v>65</v>
      </c>
      <c r="B66" s="8" t="s">
        <v>15</v>
      </c>
      <c r="C66" s="8" t="s">
        <v>15</v>
      </c>
      <c r="D66" s="8" t="s">
        <v>15</v>
      </c>
      <c r="E66" s="8" t="s">
        <v>15</v>
      </c>
      <c r="F66" s="8" t="s">
        <v>15</v>
      </c>
      <c r="G66" s="8" t="s">
        <v>15</v>
      </c>
      <c r="H66" s="8" t="s">
        <v>15</v>
      </c>
      <c r="I66" s="8" t="s">
        <v>15</v>
      </c>
      <c r="J66" s="8" t="s">
        <v>15</v>
      </c>
      <c r="K66" s="8" t="s">
        <v>15</v>
      </c>
      <c r="L66" s="8" t="s">
        <v>15</v>
      </c>
      <c r="M66" s="8" t="s">
        <v>15</v>
      </c>
      <c r="N66" s="8" t="s">
        <v>15</v>
      </c>
      <c r="O66" s="8" t="s">
        <v>15</v>
      </c>
    </row>
    <row r="67" spans="1:15">
      <c r="A67" s="1">
        <f t="shared" si="3"/>
        <v>70</v>
      </c>
      <c r="B67" s="8" t="s">
        <v>15</v>
      </c>
      <c r="C67" s="8" t="s">
        <v>15</v>
      </c>
      <c r="D67" s="8" t="s">
        <v>15</v>
      </c>
      <c r="E67" s="8" t="s">
        <v>15</v>
      </c>
      <c r="F67" s="8" t="s">
        <v>15</v>
      </c>
      <c r="G67" s="8" t="s">
        <v>15</v>
      </c>
      <c r="H67" s="8" t="s">
        <v>15</v>
      </c>
      <c r="I67" s="8" t="s">
        <v>15</v>
      </c>
      <c r="J67" s="8" t="s">
        <v>15</v>
      </c>
      <c r="K67" s="8" t="s">
        <v>15</v>
      </c>
      <c r="L67" s="8" t="s">
        <v>15</v>
      </c>
      <c r="M67" s="8" t="s">
        <v>15</v>
      </c>
      <c r="N67" s="8" t="s">
        <v>15</v>
      </c>
      <c r="O67" s="8" t="s">
        <v>15</v>
      </c>
    </row>
    <row r="68" spans="1:15">
      <c r="A68" s="1">
        <f t="shared" si="3"/>
        <v>75</v>
      </c>
      <c r="B68" s="8" t="s">
        <v>15</v>
      </c>
      <c r="C68" s="8" t="s">
        <v>15</v>
      </c>
      <c r="D68" s="8" t="s">
        <v>15</v>
      </c>
      <c r="E68" s="8" t="s">
        <v>15</v>
      </c>
      <c r="F68" s="8" t="s">
        <v>15</v>
      </c>
      <c r="G68" s="8" t="s">
        <v>15</v>
      </c>
      <c r="H68" s="8" t="s">
        <v>15</v>
      </c>
      <c r="I68" s="8" t="s">
        <v>15</v>
      </c>
      <c r="J68" s="8" t="s">
        <v>15</v>
      </c>
      <c r="K68" s="8" t="s">
        <v>15</v>
      </c>
      <c r="L68" s="8" t="s">
        <v>15</v>
      </c>
      <c r="M68" s="8" t="s">
        <v>15</v>
      </c>
      <c r="N68" s="8" t="s">
        <v>15</v>
      </c>
      <c r="O68" s="8" t="s">
        <v>15</v>
      </c>
    </row>
    <row r="69" spans="1:15">
      <c r="A69" s="1">
        <f t="shared" si="3"/>
        <v>80</v>
      </c>
      <c r="B69" s="8" t="s">
        <v>15</v>
      </c>
      <c r="C69" s="8" t="s">
        <v>15</v>
      </c>
      <c r="D69" s="8" t="s">
        <v>15</v>
      </c>
      <c r="E69" s="8" t="s">
        <v>15</v>
      </c>
      <c r="F69" s="8" t="s">
        <v>15</v>
      </c>
      <c r="G69" s="8" t="s">
        <v>15</v>
      </c>
      <c r="H69" s="8" t="s">
        <v>15</v>
      </c>
      <c r="I69" s="8" t="s">
        <v>15</v>
      </c>
      <c r="J69" s="8" t="s">
        <v>15</v>
      </c>
      <c r="K69" s="8" t="s">
        <v>15</v>
      </c>
      <c r="L69" s="8" t="s">
        <v>15</v>
      </c>
      <c r="M69" s="8" t="s">
        <v>15</v>
      </c>
      <c r="N69" s="8" t="s">
        <v>15</v>
      </c>
      <c r="O69" s="8" t="s">
        <v>15</v>
      </c>
    </row>
    <row r="70" spans="1:15">
      <c r="A70" s="1">
        <f t="shared" si="3"/>
        <v>85</v>
      </c>
      <c r="B70" s="8" t="s">
        <v>15</v>
      </c>
      <c r="C70" s="8" t="s">
        <v>15</v>
      </c>
      <c r="D70" s="8" t="s">
        <v>15</v>
      </c>
      <c r="E70" s="8" t="s">
        <v>15</v>
      </c>
      <c r="F70" s="8" t="s">
        <v>15</v>
      </c>
      <c r="G70" s="8" t="s">
        <v>15</v>
      </c>
      <c r="H70" s="8" t="s">
        <v>15</v>
      </c>
      <c r="I70" s="8" t="s">
        <v>15</v>
      </c>
      <c r="J70" s="8" t="s">
        <v>15</v>
      </c>
      <c r="K70" s="8" t="s">
        <v>15</v>
      </c>
      <c r="L70" s="8" t="s">
        <v>15</v>
      </c>
      <c r="M70" s="8" t="s">
        <v>15</v>
      </c>
      <c r="N70" s="8" t="s">
        <v>15</v>
      </c>
      <c r="O70" s="8" t="s">
        <v>15</v>
      </c>
    </row>
    <row r="71" spans="1:15">
      <c r="A71" s="1">
        <f t="shared" si="3"/>
        <v>90</v>
      </c>
      <c r="B71" s="8" t="s">
        <v>15</v>
      </c>
      <c r="C71" s="8" t="s">
        <v>15</v>
      </c>
      <c r="D71" s="8" t="s">
        <v>15</v>
      </c>
      <c r="E71" s="8" t="s">
        <v>15</v>
      </c>
      <c r="F71" s="8" t="s">
        <v>15</v>
      </c>
      <c r="G71" s="8" t="s">
        <v>15</v>
      </c>
      <c r="H71" s="8" t="s">
        <v>15</v>
      </c>
      <c r="I71" s="8" t="s">
        <v>15</v>
      </c>
      <c r="J71" s="8" t="s">
        <v>15</v>
      </c>
      <c r="K71" s="8" t="s">
        <v>15</v>
      </c>
      <c r="L71" s="8" t="s">
        <v>15</v>
      </c>
      <c r="M71" s="8" t="s">
        <v>15</v>
      </c>
      <c r="N71" s="8" t="s">
        <v>15</v>
      </c>
      <c r="O71" s="8" t="s">
        <v>15</v>
      </c>
    </row>
    <row r="72" spans="1:15">
      <c r="A72" s="1">
        <f t="shared" si="3"/>
        <v>95</v>
      </c>
      <c r="B72" s="8" t="s">
        <v>15</v>
      </c>
      <c r="C72" s="8" t="s">
        <v>15</v>
      </c>
      <c r="D72" s="8" t="s">
        <v>15</v>
      </c>
      <c r="E72" s="8" t="s">
        <v>15</v>
      </c>
      <c r="F72" s="8" t="s">
        <v>15</v>
      </c>
      <c r="G72" s="8" t="s">
        <v>15</v>
      </c>
      <c r="H72" s="8" t="s">
        <v>15</v>
      </c>
      <c r="I72" s="8" t="s">
        <v>15</v>
      </c>
      <c r="J72" s="8" t="s">
        <v>15</v>
      </c>
      <c r="K72" s="8" t="s">
        <v>15</v>
      </c>
      <c r="L72" s="8" t="s">
        <v>15</v>
      </c>
      <c r="M72" s="8" t="s">
        <v>15</v>
      </c>
      <c r="N72" s="8" t="s">
        <v>15</v>
      </c>
      <c r="O72" s="8" t="s">
        <v>15</v>
      </c>
    </row>
    <row r="73" spans="1:15">
      <c r="A73" s="1">
        <f t="shared" si="3"/>
        <v>100</v>
      </c>
      <c r="B73" s="8" t="s">
        <v>15</v>
      </c>
      <c r="C73" s="8" t="s">
        <v>15</v>
      </c>
      <c r="D73" s="8" t="s">
        <v>15</v>
      </c>
      <c r="E73" s="8" t="s">
        <v>15</v>
      </c>
      <c r="F73" s="8" t="s">
        <v>15</v>
      </c>
      <c r="G73" s="8" t="s">
        <v>15</v>
      </c>
      <c r="H73" s="8" t="s">
        <v>15</v>
      </c>
      <c r="I73" s="8" t="s">
        <v>15</v>
      </c>
      <c r="J73" s="8" t="s">
        <v>15</v>
      </c>
      <c r="K73" s="8" t="s">
        <v>15</v>
      </c>
      <c r="L73" s="8" t="s">
        <v>15</v>
      </c>
      <c r="M73" s="8" t="s">
        <v>15</v>
      </c>
      <c r="N73" s="8" t="s">
        <v>15</v>
      </c>
      <c r="O73" s="8" t="s">
        <v>15</v>
      </c>
    </row>
    <row r="74" spans="1:15">
      <c r="A74" s="1">
        <f t="shared" si="3"/>
        <v>105</v>
      </c>
      <c r="B74" s="8" t="s">
        <v>15</v>
      </c>
      <c r="C74" s="8" t="s">
        <v>15</v>
      </c>
      <c r="D74" s="8" t="s">
        <v>15</v>
      </c>
      <c r="E74" s="8" t="s">
        <v>15</v>
      </c>
      <c r="F74" s="8" t="s">
        <v>15</v>
      </c>
      <c r="G74" s="8" t="s">
        <v>15</v>
      </c>
      <c r="H74" s="8" t="s">
        <v>15</v>
      </c>
      <c r="I74" s="8" t="s">
        <v>15</v>
      </c>
      <c r="J74" s="8" t="s">
        <v>15</v>
      </c>
      <c r="K74" s="8" t="s">
        <v>15</v>
      </c>
      <c r="L74" s="8" t="s">
        <v>15</v>
      </c>
      <c r="M74" s="8" t="s">
        <v>15</v>
      </c>
      <c r="N74" s="8" t="s">
        <v>15</v>
      </c>
      <c r="O74" s="8" t="s">
        <v>15</v>
      </c>
    </row>
    <row r="75" spans="1:15">
      <c r="A75" s="1">
        <f t="shared" si="3"/>
        <v>110</v>
      </c>
      <c r="B75" s="8" t="s">
        <v>15</v>
      </c>
      <c r="C75" s="8" t="s">
        <v>15</v>
      </c>
      <c r="D75" s="8" t="s">
        <v>15</v>
      </c>
      <c r="E75" s="8" t="s">
        <v>15</v>
      </c>
      <c r="F75" s="8" t="s">
        <v>15</v>
      </c>
      <c r="G75" s="8" t="s">
        <v>15</v>
      </c>
      <c r="H75" s="8" t="s">
        <v>15</v>
      </c>
      <c r="I75" s="8" t="s">
        <v>15</v>
      </c>
      <c r="J75" s="8" t="s">
        <v>15</v>
      </c>
      <c r="K75" s="8" t="s">
        <v>15</v>
      </c>
      <c r="L75" s="8" t="s">
        <v>15</v>
      </c>
      <c r="M75" s="8" t="s">
        <v>15</v>
      </c>
      <c r="N75" s="8" t="s">
        <v>15</v>
      </c>
      <c r="O75" s="8" t="s">
        <v>15</v>
      </c>
    </row>
    <row r="76" spans="1:15">
      <c r="A76" s="1">
        <f t="shared" si="3"/>
        <v>115</v>
      </c>
      <c r="B76" s="8" t="s">
        <v>15</v>
      </c>
      <c r="C76" s="8" t="s">
        <v>15</v>
      </c>
      <c r="D76" s="8" t="s">
        <v>15</v>
      </c>
      <c r="E76" s="8" t="s">
        <v>15</v>
      </c>
      <c r="F76" s="8" t="s">
        <v>15</v>
      </c>
      <c r="G76" s="8" t="s">
        <v>15</v>
      </c>
      <c r="H76" s="8" t="s">
        <v>15</v>
      </c>
      <c r="I76" s="8" t="s">
        <v>15</v>
      </c>
      <c r="J76" s="8" t="s">
        <v>15</v>
      </c>
      <c r="K76" s="8" t="s">
        <v>15</v>
      </c>
      <c r="L76" s="8" t="s">
        <v>15</v>
      </c>
      <c r="M76" s="8" t="s">
        <v>15</v>
      </c>
      <c r="N76" s="8" t="s">
        <v>15</v>
      </c>
      <c r="O76" s="8" t="s">
        <v>15</v>
      </c>
    </row>
    <row r="77" spans="1:15">
      <c r="A77" s="1">
        <f t="shared" si="3"/>
        <v>120</v>
      </c>
      <c r="B77" s="8" t="s">
        <v>15</v>
      </c>
      <c r="C77" s="8" t="s">
        <v>15</v>
      </c>
      <c r="D77" s="8" t="s">
        <v>15</v>
      </c>
      <c r="E77" s="8" t="s">
        <v>15</v>
      </c>
      <c r="F77" s="8" t="s">
        <v>15</v>
      </c>
      <c r="G77" s="8" t="s">
        <v>15</v>
      </c>
      <c r="H77" s="8" t="s">
        <v>15</v>
      </c>
      <c r="I77" s="8" t="s">
        <v>15</v>
      </c>
      <c r="J77" s="8" t="s">
        <v>15</v>
      </c>
      <c r="K77" s="8" t="s">
        <v>15</v>
      </c>
      <c r="L77" s="8" t="s">
        <v>15</v>
      </c>
      <c r="M77" s="8" t="s">
        <v>15</v>
      </c>
      <c r="N77" s="8" t="s">
        <v>15</v>
      </c>
      <c r="O77" s="8" t="s">
        <v>15</v>
      </c>
    </row>
    <row r="78" spans="1:15">
      <c r="A78" s="1">
        <f t="shared" si="3"/>
        <v>125</v>
      </c>
      <c r="B78" s="8" t="s">
        <v>15</v>
      </c>
      <c r="C78" s="8" t="s">
        <v>15</v>
      </c>
      <c r="D78" s="8" t="s">
        <v>15</v>
      </c>
      <c r="E78" s="8" t="s">
        <v>15</v>
      </c>
      <c r="F78" s="8" t="s">
        <v>15</v>
      </c>
      <c r="G78" s="8" t="s">
        <v>15</v>
      </c>
      <c r="H78" s="8" t="s">
        <v>15</v>
      </c>
      <c r="I78" s="8" t="s">
        <v>15</v>
      </c>
      <c r="J78" s="8" t="s">
        <v>15</v>
      </c>
      <c r="K78" s="8" t="s">
        <v>15</v>
      </c>
      <c r="L78" s="8" t="s">
        <v>15</v>
      </c>
      <c r="M78" s="8" t="s">
        <v>15</v>
      </c>
      <c r="N78" s="8" t="s">
        <v>15</v>
      </c>
      <c r="O78" s="8" t="s">
        <v>15</v>
      </c>
    </row>
    <row r="79" spans="1:15">
      <c r="A79" s="1">
        <f t="shared" si="3"/>
        <v>130</v>
      </c>
      <c r="B79" s="8" t="s">
        <v>15</v>
      </c>
      <c r="C79" s="8" t="s">
        <v>15</v>
      </c>
      <c r="D79" s="8" t="s">
        <v>15</v>
      </c>
      <c r="E79" s="8" t="s">
        <v>15</v>
      </c>
      <c r="F79" s="8" t="s">
        <v>15</v>
      </c>
      <c r="G79" s="8" t="s">
        <v>15</v>
      </c>
      <c r="H79" s="8" t="s">
        <v>15</v>
      </c>
      <c r="I79" s="8" t="s">
        <v>15</v>
      </c>
      <c r="J79" s="8" t="s">
        <v>15</v>
      </c>
      <c r="K79" s="8" t="s">
        <v>15</v>
      </c>
      <c r="L79" s="8" t="s">
        <v>15</v>
      </c>
      <c r="M79" s="8" t="s">
        <v>15</v>
      </c>
      <c r="N79" s="8" t="s">
        <v>15</v>
      </c>
      <c r="O79" s="8" t="s">
        <v>15</v>
      </c>
    </row>
    <row r="80" spans="1:15">
      <c r="A80" s="1">
        <f t="shared" si="3"/>
        <v>135</v>
      </c>
      <c r="B80" s="8" t="s">
        <v>15</v>
      </c>
      <c r="C80" s="8" t="s">
        <v>15</v>
      </c>
      <c r="D80" s="8" t="s">
        <v>15</v>
      </c>
      <c r="E80" s="8" t="s">
        <v>15</v>
      </c>
      <c r="F80" s="8" t="s">
        <v>15</v>
      </c>
      <c r="G80" s="8" t="s">
        <v>15</v>
      </c>
      <c r="H80" s="8" t="s">
        <v>15</v>
      </c>
      <c r="I80" s="8" t="s">
        <v>15</v>
      </c>
      <c r="J80" s="8" t="s">
        <v>15</v>
      </c>
      <c r="K80" s="8" t="s">
        <v>15</v>
      </c>
      <c r="L80" s="8" t="s">
        <v>15</v>
      </c>
      <c r="M80" s="8" t="s">
        <v>15</v>
      </c>
      <c r="N80" s="8" t="s">
        <v>15</v>
      </c>
      <c r="O80" s="8" t="s">
        <v>15</v>
      </c>
    </row>
    <row r="81" spans="1:15">
      <c r="A81" s="1">
        <f t="shared" si="3"/>
        <v>140</v>
      </c>
      <c r="B81" s="8" t="s">
        <v>15</v>
      </c>
      <c r="C81" s="8" t="s">
        <v>15</v>
      </c>
      <c r="D81" s="8" t="s">
        <v>15</v>
      </c>
      <c r="E81" s="8" t="s">
        <v>15</v>
      </c>
      <c r="F81" s="8" t="s">
        <v>15</v>
      </c>
      <c r="G81" s="8" t="s">
        <v>15</v>
      </c>
      <c r="H81" s="8" t="s">
        <v>15</v>
      </c>
      <c r="I81" s="8" t="s">
        <v>15</v>
      </c>
      <c r="J81" s="8" t="s">
        <v>15</v>
      </c>
      <c r="K81" s="8" t="s">
        <v>15</v>
      </c>
      <c r="L81" s="8" t="s">
        <v>15</v>
      </c>
      <c r="M81" s="8" t="s">
        <v>15</v>
      </c>
      <c r="N81" s="8" t="s">
        <v>15</v>
      </c>
      <c r="O81" s="8" t="s">
        <v>15</v>
      </c>
    </row>
    <row r="82" spans="1:15">
      <c r="A82" s="1">
        <f t="shared" si="3"/>
        <v>145</v>
      </c>
      <c r="B82" s="8" t="s">
        <v>15</v>
      </c>
      <c r="C82" s="8" t="s">
        <v>15</v>
      </c>
      <c r="D82" s="8" t="s">
        <v>15</v>
      </c>
      <c r="E82" s="8" t="s">
        <v>15</v>
      </c>
      <c r="F82" s="8" t="s">
        <v>15</v>
      </c>
      <c r="G82" s="8" t="s">
        <v>15</v>
      </c>
      <c r="H82" s="8" t="s">
        <v>15</v>
      </c>
      <c r="I82" s="8" t="s">
        <v>15</v>
      </c>
      <c r="J82" s="8" t="s">
        <v>15</v>
      </c>
      <c r="K82" s="8" t="s">
        <v>15</v>
      </c>
      <c r="L82" s="8" t="s">
        <v>15</v>
      </c>
      <c r="M82" s="8" t="s">
        <v>15</v>
      </c>
      <c r="N82" s="8" t="s">
        <v>15</v>
      </c>
      <c r="O82" s="8" t="s">
        <v>15</v>
      </c>
    </row>
    <row r="83" spans="1:15">
      <c r="A83" s="1">
        <f t="shared" si="3"/>
        <v>150</v>
      </c>
      <c r="B83" s="8" t="s">
        <v>15</v>
      </c>
      <c r="C83" s="8" t="s">
        <v>15</v>
      </c>
      <c r="D83" s="8" t="s">
        <v>15</v>
      </c>
      <c r="E83" s="8" t="s">
        <v>15</v>
      </c>
      <c r="F83" s="8" t="s">
        <v>15</v>
      </c>
      <c r="G83" s="8" t="s">
        <v>15</v>
      </c>
      <c r="H83" s="8" t="s">
        <v>15</v>
      </c>
      <c r="I83" s="8" t="s">
        <v>15</v>
      </c>
      <c r="J83" s="8" t="s">
        <v>15</v>
      </c>
      <c r="K83" s="8" t="s">
        <v>15</v>
      </c>
      <c r="L83" s="8" t="s">
        <v>15</v>
      </c>
      <c r="M83" s="8" t="s">
        <v>15</v>
      </c>
      <c r="N83" s="8" t="s">
        <v>15</v>
      </c>
      <c r="O83" s="8" t="s">
        <v>15</v>
      </c>
    </row>
    <row r="84" spans="1:15">
      <c r="A84" s="1">
        <f t="shared" si="3"/>
        <v>155</v>
      </c>
      <c r="B84" s="8" t="s">
        <v>15</v>
      </c>
      <c r="C84" s="8" t="s">
        <v>15</v>
      </c>
      <c r="D84" s="8" t="s">
        <v>15</v>
      </c>
      <c r="E84" s="8" t="s">
        <v>15</v>
      </c>
      <c r="F84" s="8" t="s">
        <v>15</v>
      </c>
      <c r="G84" s="8" t="s">
        <v>15</v>
      </c>
      <c r="H84" s="8" t="s">
        <v>15</v>
      </c>
      <c r="I84" s="8" t="s">
        <v>15</v>
      </c>
      <c r="J84" s="8" t="s">
        <v>15</v>
      </c>
      <c r="K84" s="8" t="s">
        <v>15</v>
      </c>
      <c r="L84" s="8" t="s">
        <v>15</v>
      </c>
      <c r="M84" s="8" t="s">
        <v>15</v>
      </c>
      <c r="N84" s="8" t="s">
        <v>15</v>
      </c>
      <c r="O84" s="8" t="s">
        <v>15</v>
      </c>
    </row>
    <row r="85" spans="1:15">
      <c r="A85" s="1">
        <f t="shared" si="3"/>
        <v>160</v>
      </c>
      <c r="B85" s="8" t="s">
        <v>15</v>
      </c>
      <c r="C85" s="8" t="s">
        <v>15</v>
      </c>
      <c r="D85" s="8" t="s">
        <v>15</v>
      </c>
      <c r="E85" s="8" t="s">
        <v>15</v>
      </c>
      <c r="F85" s="8" t="s">
        <v>15</v>
      </c>
      <c r="G85" s="8" t="s">
        <v>15</v>
      </c>
      <c r="H85" s="8" t="s">
        <v>15</v>
      </c>
      <c r="I85" s="8" t="s">
        <v>15</v>
      </c>
      <c r="J85" s="8" t="s">
        <v>15</v>
      </c>
      <c r="K85" s="8" t="s">
        <v>15</v>
      </c>
      <c r="L85" s="8" t="s">
        <v>15</v>
      </c>
      <c r="M85" s="8" t="s">
        <v>15</v>
      </c>
      <c r="N85" s="8" t="s">
        <v>15</v>
      </c>
      <c r="O85" s="8" t="s">
        <v>15</v>
      </c>
    </row>
    <row r="86" spans="1:15">
      <c r="A86" s="1">
        <f t="shared" si="3"/>
        <v>165</v>
      </c>
      <c r="B86" s="8" t="s">
        <v>15</v>
      </c>
      <c r="C86" s="8" t="s">
        <v>15</v>
      </c>
      <c r="D86" s="8" t="s">
        <v>15</v>
      </c>
      <c r="E86" s="8" t="s">
        <v>15</v>
      </c>
      <c r="F86" s="8" t="s">
        <v>15</v>
      </c>
      <c r="G86" s="8" t="s">
        <v>15</v>
      </c>
      <c r="H86" s="8" t="s">
        <v>15</v>
      </c>
      <c r="I86" s="8" t="s">
        <v>15</v>
      </c>
      <c r="J86" s="8" t="s">
        <v>15</v>
      </c>
      <c r="K86" s="8" t="s">
        <v>15</v>
      </c>
      <c r="L86" s="8" t="s">
        <v>15</v>
      </c>
      <c r="M86" s="8" t="s">
        <v>15</v>
      </c>
      <c r="N86" s="8" t="s">
        <v>15</v>
      </c>
      <c r="O86" s="8" t="s">
        <v>15</v>
      </c>
    </row>
    <row r="87" spans="1:15">
      <c r="A87" s="1">
        <f t="shared" si="3"/>
        <v>170</v>
      </c>
      <c r="B87" s="8" t="s">
        <v>15</v>
      </c>
      <c r="C87" s="8" t="s">
        <v>15</v>
      </c>
      <c r="D87" s="8" t="s">
        <v>15</v>
      </c>
      <c r="E87" s="8" t="s">
        <v>15</v>
      </c>
      <c r="F87" s="8" t="s">
        <v>15</v>
      </c>
      <c r="G87" s="8" t="s">
        <v>15</v>
      </c>
      <c r="H87" s="8" t="s">
        <v>15</v>
      </c>
      <c r="I87" s="8" t="s">
        <v>15</v>
      </c>
      <c r="J87" s="8" t="s">
        <v>15</v>
      </c>
      <c r="K87" s="8" t="s">
        <v>15</v>
      </c>
      <c r="L87" s="8" t="s">
        <v>15</v>
      </c>
      <c r="M87" s="8" t="s">
        <v>15</v>
      </c>
      <c r="N87" s="8" t="s">
        <v>15</v>
      </c>
      <c r="O87" s="8" t="s">
        <v>15</v>
      </c>
    </row>
    <row r="88" spans="1:15">
      <c r="A88" s="1">
        <f t="shared" si="3"/>
        <v>175</v>
      </c>
      <c r="B88" s="8" t="s">
        <v>15</v>
      </c>
      <c r="C88" s="8" t="s">
        <v>15</v>
      </c>
      <c r="D88" s="8" t="s">
        <v>15</v>
      </c>
      <c r="E88" s="8" t="s">
        <v>15</v>
      </c>
      <c r="F88" s="8" t="s">
        <v>15</v>
      </c>
      <c r="G88" s="8" t="s">
        <v>15</v>
      </c>
      <c r="H88" s="8" t="s">
        <v>15</v>
      </c>
      <c r="I88" s="8" t="s">
        <v>15</v>
      </c>
      <c r="J88" s="8" t="s">
        <v>15</v>
      </c>
      <c r="K88" s="8" t="s">
        <v>15</v>
      </c>
      <c r="L88" s="8" t="s">
        <v>15</v>
      </c>
      <c r="M88" s="8" t="s">
        <v>15</v>
      </c>
      <c r="N88" s="8" t="s">
        <v>15</v>
      </c>
      <c r="O88" s="8" t="s">
        <v>15</v>
      </c>
    </row>
    <row r="89" spans="1:15">
      <c r="A89" s="1">
        <f t="shared" si="3"/>
        <v>180</v>
      </c>
      <c r="B89" s="8" t="s">
        <v>15</v>
      </c>
      <c r="C89" s="8" t="s">
        <v>15</v>
      </c>
      <c r="D89" s="8" t="s">
        <v>15</v>
      </c>
      <c r="E89" s="8" t="s">
        <v>15</v>
      </c>
      <c r="F89" s="8" t="s">
        <v>15</v>
      </c>
      <c r="G89" s="8" t="s">
        <v>15</v>
      </c>
      <c r="H89" s="8" t="s">
        <v>15</v>
      </c>
      <c r="I89" s="8" t="s">
        <v>15</v>
      </c>
      <c r="J89" s="8" t="s">
        <v>15</v>
      </c>
      <c r="K89" s="8" t="s">
        <v>15</v>
      </c>
      <c r="L89" s="8" t="s">
        <v>15</v>
      </c>
      <c r="M89" s="8" t="s">
        <v>15</v>
      </c>
      <c r="N89" s="8" t="s">
        <v>15</v>
      </c>
      <c r="O89" s="8" t="s">
        <v>15</v>
      </c>
    </row>
    <row r="90" spans="1:15">
      <c r="A90" s="1">
        <f t="shared" si="3"/>
        <v>185</v>
      </c>
      <c r="B90" s="8" t="s">
        <v>15</v>
      </c>
      <c r="C90" s="8" t="s">
        <v>15</v>
      </c>
      <c r="D90" s="8" t="s">
        <v>15</v>
      </c>
      <c r="E90" s="8" t="s">
        <v>15</v>
      </c>
      <c r="F90" s="8" t="s">
        <v>15</v>
      </c>
      <c r="G90" s="8" t="s">
        <v>15</v>
      </c>
      <c r="H90" s="8" t="s">
        <v>15</v>
      </c>
      <c r="I90" s="8" t="s">
        <v>15</v>
      </c>
      <c r="J90" s="8" t="s">
        <v>15</v>
      </c>
      <c r="K90" s="8" t="s">
        <v>15</v>
      </c>
      <c r="L90" s="8" t="s">
        <v>15</v>
      </c>
      <c r="M90" s="8" t="s">
        <v>15</v>
      </c>
      <c r="N90" s="8" t="s">
        <v>15</v>
      </c>
      <c r="O90" s="8" t="s">
        <v>15</v>
      </c>
    </row>
    <row r="91" spans="1:15">
      <c r="A91" s="1">
        <f t="shared" si="3"/>
        <v>190</v>
      </c>
      <c r="B91" s="8" t="s">
        <v>15</v>
      </c>
      <c r="C91" s="8" t="s">
        <v>15</v>
      </c>
      <c r="D91" s="8" t="s">
        <v>15</v>
      </c>
      <c r="E91" s="8" t="s">
        <v>15</v>
      </c>
      <c r="F91" s="8" t="s">
        <v>15</v>
      </c>
      <c r="G91" s="8" t="s">
        <v>15</v>
      </c>
      <c r="H91" s="8" t="s">
        <v>15</v>
      </c>
      <c r="I91" s="8" t="s">
        <v>15</v>
      </c>
      <c r="J91" s="8" t="s">
        <v>15</v>
      </c>
      <c r="K91" s="8" t="s">
        <v>15</v>
      </c>
      <c r="L91" s="8" t="s">
        <v>15</v>
      </c>
      <c r="M91" s="8" t="s">
        <v>15</v>
      </c>
      <c r="N91" s="8" t="s">
        <v>15</v>
      </c>
      <c r="O91" s="8" t="s">
        <v>15</v>
      </c>
    </row>
    <row r="92" spans="1:15">
      <c r="A92" s="1">
        <f t="shared" si="3"/>
        <v>195</v>
      </c>
      <c r="B92" s="8" t="s">
        <v>15</v>
      </c>
      <c r="C92" s="8" t="s">
        <v>15</v>
      </c>
      <c r="D92" s="8" t="s">
        <v>15</v>
      </c>
      <c r="E92" s="8" t="s">
        <v>15</v>
      </c>
      <c r="F92" s="8" t="s">
        <v>15</v>
      </c>
      <c r="G92" s="8" t="s">
        <v>15</v>
      </c>
      <c r="H92" s="8" t="s">
        <v>15</v>
      </c>
      <c r="I92" s="8" t="s">
        <v>15</v>
      </c>
      <c r="J92" s="8" t="s">
        <v>15</v>
      </c>
      <c r="K92" s="8" t="s">
        <v>15</v>
      </c>
      <c r="L92" s="8" t="s">
        <v>15</v>
      </c>
      <c r="M92" s="8" t="s">
        <v>15</v>
      </c>
      <c r="N92" s="8" t="s">
        <v>15</v>
      </c>
      <c r="O92" s="8" t="s">
        <v>15</v>
      </c>
    </row>
    <row r="93" spans="1:15">
      <c r="A93" s="1">
        <f t="shared" si="3"/>
        <v>200</v>
      </c>
      <c r="B93" s="8" t="s">
        <v>15</v>
      </c>
      <c r="C93" s="8" t="s">
        <v>15</v>
      </c>
      <c r="D93" s="8" t="s">
        <v>15</v>
      </c>
      <c r="E93" s="8" t="s">
        <v>15</v>
      </c>
      <c r="F93" s="8" t="s">
        <v>15</v>
      </c>
      <c r="G93" s="8" t="s">
        <v>15</v>
      </c>
      <c r="H93" s="8" t="s">
        <v>15</v>
      </c>
      <c r="I93" s="8" t="s">
        <v>15</v>
      </c>
      <c r="J93" s="8" t="s">
        <v>15</v>
      </c>
      <c r="K93" s="8" t="s">
        <v>15</v>
      </c>
      <c r="L93" s="8" t="s">
        <v>15</v>
      </c>
      <c r="M93" s="8" t="s">
        <v>15</v>
      </c>
      <c r="N93" s="8" t="s">
        <v>15</v>
      </c>
      <c r="O93" s="8" t="s">
        <v>15</v>
      </c>
    </row>
    <row r="94" spans="1:15">
      <c r="A94" s="14" t="s">
        <v>16</v>
      </c>
      <c r="B94" s="15">
        <f>MIN(B54:B63)</f>
        <v>3.0534446063002987</v>
      </c>
      <c r="C94" s="15">
        <v>0</v>
      </c>
      <c r="D94" s="15">
        <f t="shared" ref="D94:O94" si="4">MIN(D54:D63)</f>
        <v>0</v>
      </c>
      <c r="E94" s="15">
        <f t="shared" si="4"/>
        <v>0.26440777029128182</v>
      </c>
      <c r="F94" s="15">
        <f t="shared" si="4"/>
        <v>5.0596759151381301</v>
      </c>
      <c r="G94" s="15">
        <f t="shared" si="4"/>
        <v>2.6416101026044339</v>
      </c>
      <c r="H94" s="15">
        <f t="shared" si="4"/>
        <v>3.3936850562613778</v>
      </c>
      <c r="I94" s="15">
        <f t="shared" si="4"/>
        <v>0.16040561688962787</v>
      </c>
      <c r="J94" s="15">
        <f t="shared" si="4"/>
        <v>1.3269143235912315</v>
      </c>
      <c r="K94" s="15">
        <f t="shared" si="4"/>
        <v>4.4668936884875432</v>
      </c>
      <c r="L94" s="15">
        <f t="shared" si="4"/>
        <v>0.358926817776345</v>
      </c>
      <c r="M94" s="15">
        <f t="shared" si="4"/>
        <v>1.0347580097574878</v>
      </c>
      <c r="N94" s="15">
        <f t="shared" si="4"/>
        <v>4.7272219775368916</v>
      </c>
      <c r="O94" s="15">
        <f t="shared" si="4"/>
        <v>0.24853016468509734</v>
      </c>
    </row>
    <row r="95" spans="1:15">
      <c r="A95" s="14" t="s">
        <v>17</v>
      </c>
      <c r="B95" s="15">
        <f>MAX(B54:B63)</f>
        <v>14.878538204585563</v>
      </c>
      <c r="C95" s="15">
        <f t="shared" ref="C95:O95" si="5">MAX(C54:C63)</f>
        <v>0.34959760635810255</v>
      </c>
      <c r="D95" s="15">
        <f t="shared" si="5"/>
        <v>0.18888354974551999</v>
      </c>
      <c r="E95" s="15">
        <f t="shared" si="5"/>
        <v>28.327843048345837</v>
      </c>
      <c r="F95" s="15">
        <f t="shared" si="5"/>
        <v>39.351950236420286</v>
      </c>
      <c r="G95" s="15">
        <f t="shared" si="5"/>
        <v>20.257022725232776</v>
      </c>
      <c r="H95" s="15">
        <f t="shared" si="5"/>
        <v>57.445363517413121</v>
      </c>
      <c r="I95" s="15">
        <f t="shared" si="5"/>
        <v>0.90898203269062938</v>
      </c>
      <c r="J95" s="15">
        <f t="shared" si="5"/>
        <v>16.352629134435109</v>
      </c>
      <c r="K95" s="15">
        <f t="shared" si="5"/>
        <v>179.5</v>
      </c>
      <c r="L95" s="15">
        <f t="shared" si="5"/>
        <v>136.52490746011446</v>
      </c>
      <c r="M95" s="15">
        <f t="shared" si="5"/>
        <v>11.122884507585704</v>
      </c>
      <c r="N95" s="15">
        <f t="shared" si="5"/>
        <v>20.947534953497232</v>
      </c>
      <c r="O95" s="15">
        <f t="shared" si="5"/>
        <v>1.6692729189450106</v>
      </c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8C1B-8640-EE44-9B77-0A98C071A75D}">
  <dimension ref="A1:O92"/>
  <sheetViews>
    <sheetView zoomScale="75" zoomScaleNormal="75" workbookViewId="0">
      <selection activeCell="Z27" sqref="Z27"/>
    </sheetView>
  </sheetViews>
  <sheetFormatPr defaultColWidth="11" defaultRowHeight="15.75"/>
  <cols>
    <col min="1" max="16384" width="11" style="1"/>
  </cols>
  <sheetData>
    <row r="1" spans="1:15">
      <c r="E1" s="52" t="s">
        <v>19</v>
      </c>
      <c r="F1" s="53"/>
      <c r="G1" s="53"/>
      <c r="H1" s="52" t="s">
        <v>20</v>
      </c>
      <c r="I1" s="53"/>
      <c r="J1" s="54"/>
      <c r="L1" s="31" t="s">
        <v>37</v>
      </c>
    </row>
    <row r="2" spans="1:15">
      <c r="E2" s="55" t="s">
        <v>21</v>
      </c>
      <c r="F2" s="55"/>
      <c r="G2" s="55"/>
      <c r="H2" s="55"/>
      <c r="I2" s="55"/>
      <c r="J2" s="55"/>
    </row>
    <row r="4" spans="1:15">
      <c r="A4" s="1" t="s">
        <v>34</v>
      </c>
    </row>
    <row r="5" spans="1:1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>
      <c r="A6" s="1">
        <v>5</v>
      </c>
      <c r="B6" s="2">
        <v>-5.941662875680613E-4</v>
      </c>
      <c r="C6" s="3">
        <v>4.0279213572888876E-2</v>
      </c>
      <c r="D6" s="3">
        <v>1.3001656532971067E-2</v>
      </c>
      <c r="E6" s="3">
        <v>5.7667947528374643</v>
      </c>
      <c r="F6" s="3">
        <v>3.4424639076712724</v>
      </c>
      <c r="G6" s="3">
        <v>5.3451930763764928</v>
      </c>
      <c r="H6" s="2">
        <v>28.395132733543711</v>
      </c>
      <c r="I6" s="3">
        <v>0.11947572021084883</v>
      </c>
      <c r="J6" s="3">
        <v>1.4906542624333381</v>
      </c>
      <c r="K6" s="16">
        <v>49.825399743975595</v>
      </c>
      <c r="L6" s="16">
        <v>30.374222673602947</v>
      </c>
      <c r="M6" s="4">
        <v>0.58003246471395931</v>
      </c>
      <c r="N6" s="3">
        <v>8.1226354126531479</v>
      </c>
      <c r="O6" s="3">
        <v>0.38638203453290343</v>
      </c>
    </row>
    <row r="7" spans="1:15">
      <c r="A7" s="1">
        <f t="shared" ref="A7:A45" si="0">A6+5</f>
        <v>10</v>
      </c>
      <c r="B7" s="3">
        <v>4.8489697026773464E-2</v>
      </c>
      <c r="C7" s="4">
        <v>6.5007380418989846E-2</v>
      </c>
      <c r="D7" s="2">
        <v>0</v>
      </c>
      <c r="E7" s="3">
        <v>7.5187655025871365</v>
      </c>
      <c r="F7" s="3">
        <v>4.1383216225265933</v>
      </c>
      <c r="G7" s="3">
        <v>5.4657833685827342</v>
      </c>
      <c r="H7" s="2">
        <v>28.440434125564334</v>
      </c>
      <c r="I7" s="3">
        <v>0.14239566848485941</v>
      </c>
      <c r="J7" s="3">
        <v>1.7217152196163268</v>
      </c>
      <c r="K7" s="2">
        <v>47.204064837047767</v>
      </c>
      <c r="L7" s="2">
        <v>25.307229274671055</v>
      </c>
      <c r="M7" s="3">
        <v>0.46604634852068305</v>
      </c>
      <c r="N7" s="3">
        <v>9.0372173715717103</v>
      </c>
      <c r="O7" s="3">
        <v>0.36617551033506496</v>
      </c>
    </row>
    <row r="8" spans="1:15">
      <c r="A8" s="1">
        <f t="shared" si="0"/>
        <v>15</v>
      </c>
      <c r="B8" s="4">
        <v>0.58115212545126482</v>
      </c>
      <c r="C8" s="4">
        <v>8.8558149247759635E-2</v>
      </c>
      <c r="D8" s="4">
        <v>4.4424869220746732E-2</v>
      </c>
      <c r="E8" s="3">
        <v>8.472529589604946</v>
      </c>
      <c r="F8" s="3">
        <v>4.9824641614546854</v>
      </c>
      <c r="G8" s="3">
        <v>5.8215367187082041</v>
      </c>
      <c r="H8" s="2">
        <v>27.81315113562777</v>
      </c>
      <c r="I8" s="3">
        <v>0.16495504825492663</v>
      </c>
      <c r="J8" s="3">
        <v>1.836682032440184</v>
      </c>
      <c r="K8" s="2">
        <v>38.593665001253534</v>
      </c>
      <c r="L8" s="2">
        <v>17.899644713053423</v>
      </c>
      <c r="M8" s="4">
        <v>0.68687342692718145</v>
      </c>
      <c r="N8" s="3">
        <v>8.3848012990461562</v>
      </c>
      <c r="O8" s="3">
        <v>0.32097305714198632</v>
      </c>
    </row>
    <row r="9" spans="1:15">
      <c r="A9" s="1">
        <f t="shared" si="0"/>
        <v>20</v>
      </c>
      <c r="B9" s="4">
        <v>0.83273407133857713</v>
      </c>
      <c r="C9" s="3">
        <v>0.13373526282193177</v>
      </c>
      <c r="D9" s="4">
        <v>8.7938477882407995E-2</v>
      </c>
      <c r="E9" s="2">
        <v>10.984327362462389</v>
      </c>
      <c r="F9" s="17">
        <v>9.1994070137209771</v>
      </c>
      <c r="G9" s="17">
        <v>8.7534807946727824</v>
      </c>
      <c r="H9" s="2">
        <v>35.872919943868077</v>
      </c>
      <c r="I9" s="3">
        <v>0.34851263586542308</v>
      </c>
      <c r="J9" s="3">
        <v>2.8662990219214488</v>
      </c>
      <c r="K9" s="2">
        <v>19.17806575756239</v>
      </c>
      <c r="L9" s="2">
        <v>10.107676885733266</v>
      </c>
      <c r="M9" s="17">
        <v>1.2119281298655777</v>
      </c>
      <c r="N9" s="3">
        <v>6.2154105202113454</v>
      </c>
      <c r="O9" s="4">
        <v>0.42540121573971257</v>
      </c>
    </row>
    <row r="10" spans="1:15">
      <c r="A10" s="1">
        <f t="shared" si="0"/>
        <v>25</v>
      </c>
      <c r="B10" s="3">
        <v>0.22174324745829688</v>
      </c>
      <c r="C10" s="4">
        <v>8.7582781265636178E-2</v>
      </c>
      <c r="D10" s="2">
        <v>0</v>
      </c>
      <c r="E10" s="3">
        <v>6.5301852107477956</v>
      </c>
      <c r="F10" s="3">
        <v>4.3013059059612067</v>
      </c>
      <c r="G10" s="3">
        <v>6.3905234251535923</v>
      </c>
      <c r="H10" s="2">
        <v>24.021374249222664</v>
      </c>
      <c r="I10" s="3">
        <v>0.21102987446586746</v>
      </c>
      <c r="J10" s="3">
        <v>1.6001764205338653</v>
      </c>
      <c r="K10" s="2">
        <v>11.471156152459438</v>
      </c>
      <c r="L10" s="3">
        <v>5.5493251303614732</v>
      </c>
      <c r="M10" s="4">
        <v>0.50222911179760443</v>
      </c>
      <c r="N10" s="3">
        <v>5.282728912263762</v>
      </c>
      <c r="O10" s="3">
        <v>0.25302411495133664</v>
      </c>
    </row>
    <row r="11" spans="1:15">
      <c r="A11" s="1">
        <f t="shared" si="0"/>
        <v>30</v>
      </c>
      <c r="B11" s="3">
        <v>0.2444920699505265</v>
      </c>
      <c r="C11" s="4">
        <v>4.9742414419773583E-2</v>
      </c>
      <c r="D11" s="2">
        <v>0</v>
      </c>
      <c r="E11" s="3">
        <v>3.2786895573109942</v>
      </c>
      <c r="F11" s="3">
        <v>4.7639392884185039</v>
      </c>
      <c r="G11" s="3">
        <v>6.0102192270965054</v>
      </c>
      <c r="H11" s="2">
        <v>18.097930702740651</v>
      </c>
      <c r="I11" s="3">
        <v>0.28135212420559297</v>
      </c>
      <c r="J11" s="3">
        <v>1.5154029870985024</v>
      </c>
      <c r="K11" s="3">
        <v>4.0747783313802772</v>
      </c>
      <c r="L11" s="3">
        <v>1.9472161615357275</v>
      </c>
      <c r="M11" s="4">
        <v>0.5861531177654663</v>
      </c>
      <c r="N11" s="3">
        <v>4.6279366084414741</v>
      </c>
      <c r="O11" s="3">
        <v>0.25048900511921279</v>
      </c>
    </row>
    <row r="12" spans="1:15">
      <c r="A12" s="1">
        <f t="shared" si="0"/>
        <v>35</v>
      </c>
      <c r="B12" s="3">
        <v>0.33615586914147105</v>
      </c>
      <c r="C12" s="4">
        <v>8.7430403628783793E-2</v>
      </c>
      <c r="D12" s="4">
        <v>5.6105095967511003E-2</v>
      </c>
      <c r="E12" s="3">
        <v>6.3991579994949648</v>
      </c>
      <c r="F12" s="3">
        <v>5.3747375582174843</v>
      </c>
      <c r="G12" s="3">
        <v>7.329075119725772</v>
      </c>
      <c r="H12" s="2">
        <v>26.048052962153761</v>
      </c>
      <c r="I12" s="3">
        <v>0.26125409033960534</v>
      </c>
      <c r="J12" s="3">
        <v>1.8185735352993508</v>
      </c>
      <c r="K12" s="2">
        <v>19.41805536749213</v>
      </c>
      <c r="L12" s="2">
        <v>10.258226397672953</v>
      </c>
      <c r="M12" s="4">
        <v>0.83748642396118322</v>
      </c>
      <c r="N12" s="3">
        <v>4.2097143795354608</v>
      </c>
      <c r="O12" s="3">
        <v>0.29110219680205479</v>
      </c>
    </row>
    <row r="13" spans="1:15">
      <c r="A13" s="1">
        <f t="shared" si="0"/>
        <v>40</v>
      </c>
      <c r="B13" s="3">
        <v>0.22758456502376537</v>
      </c>
      <c r="C13" s="4">
        <v>7.2131294991864825E-2</v>
      </c>
      <c r="D13" s="2">
        <v>0</v>
      </c>
      <c r="E13" s="3">
        <v>4.7014093606580207</v>
      </c>
      <c r="F13" s="3">
        <v>5.1742332724983804</v>
      </c>
      <c r="G13" s="3">
        <v>7.4647018163543901</v>
      </c>
      <c r="H13" s="2">
        <v>43.491485264464742</v>
      </c>
      <c r="I13" s="3">
        <v>0.34347125971937431</v>
      </c>
      <c r="J13" s="3">
        <v>1.7782995877074665</v>
      </c>
      <c r="K13" s="3">
        <v>5.8239497962592859</v>
      </c>
      <c r="L13" s="3">
        <v>3.0523058832166634</v>
      </c>
      <c r="M13" s="4">
        <v>0.45395087549234792</v>
      </c>
      <c r="N13" s="3">
        <v>2.9620171181274775</v>
      </c>
      <c r="O13" s="3">
        <v>0.26445062965485716</v>
      </c>
    </row>
    <row r="14" spans="1:15">
      <c r="A14" s="1">
        <f t="shared" si="0"/>
        <v>45</v>
      </c>
      <c r="B14" s="3">
        <v>0.57626241422790181</v>
      </c>
      <c r="C14" s="17">
        <v>0.28164218395450435</v>
      </c>
      <c r="D14" s="3">
        <v>0.19730056566102971</v>
      </c>
      <c r="E14" s="16">
        <v>16.421252780389505</v>
      </c>
      <c r="F14" s="3">
        <v>8.2979241841329276</v>
      </c>
      <c r="G14" s="3">
        <v>8.3650559492269743</v>
      </c>
      <c r="H14" s="2">
        <v>55.850877184742266</v>
      </c>
      <c r="I14" s="17">
        <v>0.36701674111299815</v>
      </c>
      <c r="J14" s="17">
        <v>3.0686584955564884</v>
      </c>
      <c r="K14" s="2">
        <v>30.487092815655739</v>
      </c>
      <c r="L14" s="2">
        <v>15.581441735113476</v>
      </c>
      <c r="M14" s="4">
        <v>0.90413362966568223</v>
      </c>
      <c r="N14" s="2">
        <v>10.434360329189992</v>
      </c>
      <c r="O14" s="3">
        <v>0.44532644798156729</v>
      </c>
    </row>
    <row r="15" spans="1:15">
      <c r="A15" s="1">
        <f t="shared" si="0"/>
        <v>50</v>
      </c>
      <c r="B15" s="4">
        <v>0.78923403693284777</v>
      </c>
      <c r="C15" s="3">
        <v>0.11346850770451933</v>
      </c>
      <c r="D15" s="3">
        <v>0.14517049562468423</v>
      </c>
      <c r="E15" s="2">
        <v>11.947941059746922</v>
      </c>
      <c r="F15" s="3">
        <v>7.4266327943360562</v>
      </c>
      <c r="G15" s="3">
        <v>6.6631943654056638</v>
      </c>
      <c r="H15" s="3">
        <v>72.602004312894991</v>
      </c>
      <c r="I15" s="3">
        <v>0.34929765330607582</v>
      </c>
      <c r="J15" s="3">
        <v>2.7552286992560417</v>
      </c>
      <c r="K15" s="2">
        <v>23.326810355091876</v>
      </c>
      <c r="L15" s="2">
        <v>11.680834449551101</v>
      </c>
      <c r="M15" s="3">
        <v>1.1828940716260725</v>
      </c>
      <c r="N15" s="2">
        <v>12.495546498121126</v>
      </c>
      <c r="O15" s="3">
        <v>0.5249164207050141</v>
      </c>
    </row>
    <row r="16" spans="1:15">
      <c r="A16" s="1">
        <f t="shared" si="0"/>
        <v>55</v>
      </c>
      <c r="B16" s="3">
        <v>0.51109110247559664</v>
      </c>
      <c r="C16" s="3">
        <v>9.7443067044911125E-2</v>
      </c>
      <c r="D16" s="17">
        <v>0.21238309911474174</v>
      </c>
      <c r="E16" s="2">
        <v>10.043565460942487</v>
      </c>
      <c r="F16" s="3">
        <v>6.4746843641381062</v>
      </c>
      <c r="G16" s="3">
        <v>5.1807136046692088</v>
      </c>
      <c r="H16" s="3">
        <v>63.173384831255191</v>
      </c>
      <c r="I16" s="3">
        <v>0.29980465893366443</v>
      </c>
      <c r="J16" s="3">
        <v>2.2769269955091964</v>
      </c>
      <c r="K16" s="2">
        <v>20.366995336296739</v>
      </c>
      <c r="L16" s="3">
        <v>9.2642743249230612</v>
      </c>
      <c r="M16" s="3">
        <v>0.48751275199376576</v>
      </c>
      <c r="N16" s="2">
        <v>10.800431834498504</v>
      </c>
      <c r="O16" s="3">
        <v>0.57210417066733443</v>
      </c>
    </row>
    <row r="17" spans="1:15">
      <c r="A17" s="1">
        <f t="shared" si="0"/>
        <v>60</v>
      </c>
      <c r="B17" s="4">
        <v>0.8562333286011693</v>
      </c>
      <c r="C17" s="4">
        <v>4.5326147018708296E-2</v>
      </c>
      <c r="D17" s="4">
        <v>2.6677076504754592E-3</v>
      </c>
      <c r="E17" s="3">
        <v>7.0975376044209764</v>
      </c>
      <c r="F17" s="3">
        <v>5.3186595679186564</v>
      </c>
      <c r="G17" s="3">
        <v>4.1312310479577512</v>
      </c>
      <c r="H17" s="3">
        <v>70.624399371769115</v>
      </c>
      <c r="I17" s="3">
        <v>0.28918434035800844</v>
      </c>
      <c r="J17" s="3">
        <v>1.5501629655895304</v>
      </c>
      <c r="K17" s="2">
        <v>12.845028198580419</v>
      </c>
      <c r="L17" s="3">
        <v>4.096838843308956</v>
      </c>
      <c r="M17" s="4">
        <v>0.82720442805061511</v>
      </c>
      <c r="N17" s="2">
        <v>10.293805169084903</v>
      </c>
      <c r="O17" s="4">
        <v>0.56663179061665436</v>
      </c>
    </row>
    <row r="18" spans="1:15">
      <c r="A18" s="1">
        <f t="shared" si="0"/>
        <v>65</v>
      </c>
      <c r="B18" s="3">
        <v>0.33949363054063425</v>
      </c>
      <c r="C18" s="3">
        <v>2.2710455406297809E-2</v>
      </c>
      <c r="D18" s="2">
        <v>0</v>
      </c>
      <c r="E18" s="3">
        <v>4.8670418676971723</v>
      </c>
      <c r="F18" s="3">
        <v>4.0445773900564808</v>
      </c>
      <c r="G18" s="3">
        <v>3.2967345958538683</v>
      </c>
      <c r="H18" s="2">
        <v>55.446230321194975</v>
      </c>
      <c r="I18" s="3">
        <v>0.21222154488600026</v>
      </c>
      <c r="J18" s="3">
        <v>1.3480295863528473</v>
      </c>
      <c r="K18" s="3">
        <v>7.8001092272621033</v>
      </c>
      <c r="L18" s="3">
        <v>3.1521732951390624</v>
      </c>
      <c r="M18" s="3">
        <v>0.37787223921639362</v>
      </c>
      <c r="N18" s="2">
        <v>11.688679169643645</v>
      </c>
      <c r="O18" s="3">
        <v>0.48731066733942047</v>
      </c>
    </row>
    <row r="19" spans="1:15">
      <c r="A19" s="1">
        <f t="shared" si="0"/>
        <v>70</v>
      </c>
      <c r="B19" s="4">
        <v>0.58258536494080693</v>
      </c>
      <c r="C19" s="3">
        <v>4.4265659470494795E-2</v>
      </c>
      <c r="D19" s="2">
        <v>0</v>
      </c>
      <c r="E19" s="3">
        <v>4.9982430529106825</v>
      </c>
      <c r="F19" s="3">
        <v>4.8625019689944633</v>
      </c>
      <c r="G19" s="3">
        <v>3.3918249520047064</v>
      </c>
      <c r="H19" s="3">
        <v>72.340495610656106</v>
      </c>
      <c r="I19" s="3">
        <v>0.24727549198987617</v>
      </c>
      <c r="J19" s="3">
        <v>1.3110681827476427</v>
      </c>
      <c r="K19" s="2">
        <v>10.887886220468019</v>
      </c>
      <c r="L19" s="3">
        <v>2.9580097049853689</v>
      </c>
      <c r="M19" s="3">
        <v>0.28471334814155014</v>
      </c>
      <c r="N19" s="16">
        <v>14.005117922554884</v>
      </c>
      <c r="O19" s="24">
        <v>0.71298709009313099</v>
      </c>
    </row>
    <row r="20" spans="1:15">
      <c r="A20" s="1">
        <f t="shared" si="0"/>
        <v>75</v>
      </c>
      <c r="B20" s="17">
        <v>1.3933913460934761</v>
      </c>
      <c r="C20" s="3">
        <v>3.8132859178818056E-2</v>
      </c>
      <c r="D20" s="2">
        <v>0</v>
      </c>
      <c r="E20" s="3">
        <v>3.3610135915673061</v>
      </c>
      <c r="F20" s="3">
        <v>4.0920595240372784</v>
      </c>
      <c r="G20" s="3">
        <v>2.9559557010030519</v>
      </c>
      <c r="H20" s="3">
        <v>70.071528437139122</v>
      </c>
      <c r="I20" s="3">
        <v>0.27885193047083229</v>
      </c>
      <c r="J20" s="3">
        <v>1.226330326840936</v>
      </c>
      <c r="K20" s="3">
        <v>6.6029248649517696</v>
      </c>
      <c r="L20" s="3">
        <v>1.6336972452464351</v>
      </c>
      <c r="M20" s="4">
        <v>0.58485382968276101</v>
      </c>
      <c r="N20" s="2">
        <v>12.075011440172153</v>
      </c>
      <c r="O20" s="4">
        <v>0.59263998160943399</v>
      </c>
    </row>
    <row r="21" spans="1:15">
      <c r="A21" s="1">
        <f t="shared" si="0"/>
        <v>80</v>
      </c>
      <c r="B21" s="3">
        <v>0.27035901521253602</v>
      </c>
      <c r="C21" s="3">
        <v>9.7372167307718163E-3</v>
      </c>
      <c r="D21" s="2">
        <v>0</v>
      </c>
      <c r="E21" s="4">
        <v>0.64220358585969817</v>
      </c>
      <c r="F21" s="3">
        <v>1.2135580965412089</v>
      </c>
      <c r="G21" s="4">
        <v>0.97253928355491881</v>
      </c>
      <c r="H21" s="17">
        <v>80.126343330786426</v>
      </c>
      <c r="I21" s="3">
        <v>0.18280140915123774</v>
      </c>
      <c r="J21" s="4">
        <v>0.43810838629441379</v>
      </c>
      <c r="K21" s="3">
        <v>1.0748630237731756</v>
      </c>
      <c r="L21" s="4">
        <v>0.43022544649306393</v>
      </c>
      <c r="M21" s="3">
        <v>0.31218882496412914</v>
      </c>
      <c r="N21" s="3">
        <v>4.848969903126175</v>
      </c>
      <c r="O21" s="3">
        <v>0.17856434594304144</v>
      </c>
    </row>
    <row r="22" spans="1:15">
      <c r="A22" s="1">
        <f t="shared" si="0"/>
        <v>85</v>
      </c>
      <c r="B22" s="2">
        <v>-1.0545474528755661E-3</v>
      </c>
      <c r="C22" s="4">
        <v>4.4258420647009106E-3</v>
      </c>
      <c r="D22" s="2">
        <v>0</v>
      </c>
      <c r="E22" s="3">
        <v>1.0669999158406713</v>
      </c>
      <c r="F22" s="3">
        <v>1.3373347356677026</v>
      </c>
      <c r="G22" s="3">
        <v>2.8023809149707368</v>
      </c>
      <c r="H22" s="3">
        <v>78.979647750503034</v>
      </c>
      <c r="I22" s="3">
        <v>0.22295213642853479</v>
      </c>
      <c r="J22" s="4">
        <v>0.64914604831746758</v>
      </c>
      <c r="K22" s="4">
        <v>0.91567719798293679</v>
      </c>
      <c r="L22" s="3">
        <v>0.2873879969880403</v>
      </c>
      <c r="M22" s="3">
        <v>0.1901854157982879</v>
      </c>
      <c r="N22" s="3">
        <v>2.6039969588103795</v>
      </c>
      <c r="O22" s="3">
        <v>0.11538902592882637</v>
      </c>
    </row>
    <row r="23" spans="1:15">
      <c r="A23" s="1">
        <f t="shared" si="0"/>
        <v>90</v>
      </c>
      <c r="B23" s="2">
        <v>-3.5934114891447794E-2</v>
      </c>
      <c r="C23" s="3">
        <v>8.3222058323718078E-3</v>
      </c>
      <c r="D23" s="2">
        <v>0</v>
      </c>
      <c r="E23" s="3">
        <v>1.6398841556756141</v>
      </c>
      <c r="F23" s="3">
        <v>2.0358815963884731</v>
      </c>
      <c r="G23" s="3">
        <v>3.3890763894425633</v>
      </c>
      <c r="H23" s="2">
        <v>71.034165352658931</v>
      </c>
      <c r="I23" s="3">
        <v>0.25057465727243944</v>
      </c>
      <c r="J23" s="3">
        <v>0.71592718342825223</v>
      </c>
      <c r="K23" s="3">
        <v>4.9394106922636087</v>
      </c>
      <c r="L23" s="3">
        <v>1.5269856058105991</v>
      </c>
      <c r="M23" s="3">
        <v>0.30205919138356485</v>
      </c>
      <c r="N23" s="3">
        <v>3.1759052512646586</v>
      </c>
      <c r="O23" s="3">
        <v>0.17794160827554595</v>
      </c>
    </row>
    <row r="24" spans="1:15">
      <c r="A24" s="1">
        <f t="shared" si="0"/>
        <v>95</v>
      </c>
      <c r="B24" s="6" t="s">
        <v>15</v>
      </c>
      <c r="C24" s="6" t="s">
        <v>15</v>
      </c>
      <c r="D24" s="6" t="s">
        <v>15</v>
      </c>
      <c r="E24" s="6" t="s">
        <v>15</v>
      </c>
      <c r="F24" s="6" t="s">
        <v>15</v>
      </c>
      <c r="G24" s="6" t="s">
        <v>15</v>
      </c>
      <c r="H24" s="6" t="s">
        <v>15</v>
      </c>
      <c r="I24" s="6" t="s">
        <v>15</v>
      </c>
      <c r="J24" s="6" t="s">
        <v>15</v>
      </c>
      <c r="K24" s="6" t="s">
        <v>15</v>
      </c>
      <c r="L24" s="6" t="s">
        <v>15</v>
      </c>
      <c r="M24" s="6" t="s">
        <v>15</v>
      </c>
      <c r="N24" s="6" t="s">
        <v>15</v>
      </c>
      <c r="O24" s="6" t="s">
        <v>15</v>
      </c>
    </row>
    <row r="25" spans="1:15">
      <c r="A25" s="1">
        <f t="shared" si="0"/>
        <v>100</v>
      </c>
      <c r="B25" s="6" t="s">
        <v>15</v>
      </c>
      <c r="C25" s="6" t="s">
        <v>15</v>
      </c>
      <c r="D25" s="6" t="s">
        <v>15</v>
      </c>
      <c r="E25" s="6" t="s">
        <v>15</v>
      </c>
      <c r="F25" s="6" t="s">
        <v>15</v>
      </c>
      <c r="G25" s="6" t="s">
        <v>15</v>
      </c>
      <c r="H25" s="6" t="s">
        <v>15</v>
      </c>
      <c r="I25" s="6" t="s">
        <v>15</v>
      </c>
      <c r="J25" s="6" t="s">
        <v>15</v>
      </c>
      <c r="K25" s="6" t="s">
        <v>15</v>
      </c>
      <c r="L25" s="6" t="s">
        <v>15</v>
      </c>
      <c r="M25" s="6" t="s">
        <v>15</v>
      </c>
      <c r="N25" s="6" t="s">
        <v>15</v>
      </c>
      <c r="O25" s="6" t="s">
        <v>15</v>
      </c>
    </row>
    <row r="26" spans="1:15">
      <c r="A26" s="1">
        <f t="shared" si="0"/>
        <v>105</v>
      </c>
      <c r="B26" s="6" t="s">
        <v>15</v>
      </c>
      <c r="C26" s="6" t="s">
        <v>15</v>
      </c>
      <c r="D26" s="6" t="s">
        <v>15</v>
      </c>
      <c r="E26" s="6" t="s">
        <v>15</v>
      </c>
      <c r="F26" s="6" t="s">
        <v>15</v>
      </c>
      <c r="G26" s="6" t="s">
        <v>15</v>
      </c>
      <c r="H26" s="6" t="s">
        <v>15</v>
      </c>
      <c r="I26" s="6" t="s">
        <v>15</v>
      </c>
      <c r="J26" s="6" t="s">
        <v>15</v>
      </c>
      <c r="K26" s="6" t="s">
        <v>15</v>
      </c>
      <c r="L26" s="6" t="s">
        <v>15</v>
      </c>
      <c r="M26" s="6" t="s">
        <v>15</v>
      </c>
      <c r="N26" s="6" t="s">
        <v>15</v>
      </c>
      <c r="O26" s="6" t="s">
        <v>15</v>
      </c>
    </row>
    <row r="27" spans="1:15">
      <c r="A27" s="1">
        <f t="shared" si="0"/>
        <v>110</v>
      </c>
      <c r="B27" s="6" t="s">
        <v>15</v>
      </c>
      <c r="C27" s="6" t="s">
        <v>15</v>
      </c>
      <c r="D27" s="6" t="s">
        <v>15</v>
      </c>
      <c r="E27" s="6" t="s">
        <v>15</v>
      </c>
      <c r="F27" s="6" t="s">
        <v>15</v>
      </c>
      <c r="G27" s="6" t="s">
        <v>15</v>
      </c>
      <c r="H27" s="6" t="s">
        <v>15</v>
      </c>
      <c r="I27" s="6" t="s">
        <v>15</v>
      </c>
      <c r="J27" s="6" t="s">
        <v>15</v>
      </c>
      <c r="K27" s="6" t="s">
        <v>15</v>
      </c>
      <c r="L27" s="6" t="s">
        <v>15</v>
      </c>
      <c r="M27" s="6" t="s">
        <v>15</v>
      </c>
      <c r="N27" s="6" t="s">
        <v>15</v>
      </c>
      <c r="O27" s="6" t="s">
        <v>15</v>
      </c>
    </row>
    <row r="28" spans="1:15">
      <c r="A28" s="1">
        <f t="shared" si="0"/>
        <v>115</v>
      </c>
      <c r="B28" s="6" t="s">
        <v>15</v>
      </c>
      <c r="C28" s="6" t="s">
        <v>15</v>
      </c>
      <c r="D28" s="6" t="s">
        <v>15</v>
      </c>
      <c r="E28" s="6" t="s">
        <v>15</v>
      </c>
      <c r="F28" s="6" t="s">
        <v>15</v>
      </c>
      <c r="G28" s="6" t="s">
        <v>15</v>
      </c>
      <c r="H28" s="6" t="s">
        <v>15</v>
      </c>
      <c r="I28" s="6" t="s">
        <v>15</v>
      </c>
      <c r="J28" s="6" t="s">
        <v>15</v>
      </c>
      <c r="K28" s="6" t="s">
        <v>15</v>
      </c>
      <c r="L28" s="6" t="s">
        <v>15</v>
      </c>
      <c r="M28" s="6" t="s">
        <v>15</v>
      </c>
      <c r="N28" s="6" t="s">
        <v>15</v>
      </c>
      <c r="O28" s="6" t="s">
        <v>15</v>
      </c>
    </row>
    <row r="29" spans="1:15">
      <c r="A29" s="1">
        <f t="shared" si="0"/>
        <v>120</v>
      </c>
      <c r="B29" s="6" t="s">
        <v>15</v>
      </c>
      <c r="C29" s="6" t="s">
        <v>15</v>
      </c>
      <c r="D29" s="6" t="s">
        <v>15</v>
      </c>
      <c r="E29" s="6" t="s">
        <v>15</v>
      </c>
      <c r="F29" s="6" t="s">
        <v>15</v>
      </c>
      <c r="G29" s="6" t="s">
        <v>15</v>
      </c>
      <c r="H29" s="6" t="s">
        <v>15</v>
      </c>
      <c r="I29" s="6" t="s">
        <v>15</v>
      </c>
      <c r="J29" s="6" t="s">
        <v>15</v>
      </c>
      <c r="K29" s="6" t="s">
        <v>15</v>
      </c>
      <c r="L29" s="6" t="s">
        <v>15</v>
      </c>
      <c r="M29" s="6" t="s">
        <v>15</v>
      </c>
      <c r="N29" s="6" t="s">
        <v>15</v>
      </c>
      <c r="O29" s="6" t="s">
        <v>15</v>
      </c>
    </row>
    <row r="30" spans="1:15">
      <c r="A30" s="1">
        <f t="shared" si="0"/>
        <v>125</v>
      </c>
      <c r="B30" s="6" t="s">
        <v>15</v>
      </c>
      <c r="C30" s="6" t="s">
        <v>15</v>
      </c>
      <c r="D30" s="6" t="s">
        <v>15</v>
      </c>
      <c r="E30" s="6" t="s">
        <v>15</v>
      </c>
      <c r="F30" s="6" t="s">
        <v>15</v>
      </c>
      <c r="G30" s="6" t="s">
        <v>15</v>
      </c>
      <c r="H30" s="6" t="s">
        <v>15</v>
      </c>
      <c r="I30" s="6" t="s">
        <v>15</v>
      </c>
      <c r="J30" s="6" t="s">
        <v>15</v>
      </c>
      <c r="K30" s="6" t="s">
        <v>15</v>
      </c>
      <c r="L30" s="6" t="s">
        <v>15</v>
      </c>
      <c r="M30" s="6" t="s">
        <v>15</v>
      </c>
      <c r="N30" s="6" t="s">
        <v>15</v>
      </c>
      <c r="O30" s="6" t="s">
        <v>15</v>
      </c>
    </row>
    <row r="31" spans="1:15">
      <c r="A31" s="1">
        <f t="shared" si="0"/>
        <v>130</v>
      </c>
      <c r="B31" s="6" t="s">
        <v>15</v>
      </c>
      <c r="C31" s="6" t="s">
        <v>15</v>
      </c>
      <c r="D31" s="6" t="s">
        <v>15</v>
      </c>
      <c r="E31" s="6" t="s">
        <v>15</v>
      </c>
      <c r="F31" s="6" t="s">
        <v>15</v>
      </c>
      <c r="G31" s="6" t="s">
        <v>15</v>
      </c>
      <c r="H31" s="6" t="s">
        <v>15</v>
      </c>
      <c r="I31" s="6" t="s">
        <v>15</v>
      </c>
      <c r="J31" s="6" t="s">
        <v>15</v>
      </c>
      <c r="K31" s="6" t="s">
        <v>15</v>
      </c>
      <c r="L31" s="6" t="s">
        <v>15</v>
      </c>
      <c r="M31" s="6" t="s">
        <v>15</v>
      </c>
      <c r="N31" s="6" t="s">
        <v>15</v>
      </c>
      <c r="O31" s="6" t="s">
        <v>15</v>
      </c>
    </row>
    <row r="32" spans="1:15">
      <c r="A32" s="1">
        <f t="shared" si="0"/>
        <v>135</v>
      </c>
      <c r="B32" s="6" t="s">
        <v>15</v>
      </c>
      <c r="C32" s="6" t="s">
        <v>15</v>
      </c>
      <c r="D32" s="6" t="s">
        <v>15</v>
      </c>
      <c r="E32" s="6" t="s">
        <v>15</v>
      </c>
      <c r="F32" s="6" t="s">
        <v>15</v>
      </c>
      <c r="G32" s="6" t="s">
        <v>15</v>
      </c>
      <c r="H32" s="6" t="s">
        <v>15</v>
      </c>
      <c r="I32" s="6" t="s">
        <v>15</v>
      </c>
      <c r="J32" s="6" t="s">
        <v>15</v>
      </c>
      <c r="K32" s="6" t="s">
        <v>15</v>
      </c>
      <c r="L32" s="6" t="s">
        <v>15</v>
      </c>
      <c r="M32" s="6" t="s">
        <v>15</v>
      </c>
      <c r="N32" s="6" t="s">
        <v>15</v>
      </c>
      <c r="O32" s="6" t="s">
        <v>15</v>
      </c>
    </row>
    <row r="33" spans="1:15">
      <c r="A33" s="1">
        <f t="shared" si="0"/>
        <v>140</v>
      </c>
      <c r="B33" s="6" t="s">
        <v>15</v>
      </c>
      <c r="C33" s="6" t="s">
        <v>15</v>
      </c>
      <c r="D33" s="6" t="s">
        <v>15</v>
      </c>
      <c r="E33" s="6" t="s">
        <v>15</v>
      </c>
      <c r="F33" s="6" t="s">
        <v>15</v>
      </c>
      <c r="G33" s="6" t="s">
        <v>15</v>
      </c>
      <c r="H33" s="6" t="s">
        <v>15</v>
      </c>
      <c r="I33" s="6" t="s">
        <v>15</v>
      </c>
      <c r="J33" s="6" t="s">
        <v>15</v>
      </c>
      <c r="K33" s="6" t="s">
        <v>15</v>
      </c>
      <c r="L33" s="6" t="s">
        <v>15</v>
      </c>
      <c r="M33" s="6" t="s">
        <v>15</v>
      </c>
      <c r="N33" s="6" t="s">
        <v>15</v>
      </c>
      <c r="O33" s="6" t="s">
        <v>15</v>
      </c>
    </row>
    <row r="34" spans="1:15">
      <c r="A34" s="1">
        <f t="shared" si="0"/>
        <v>145</v>
      </c>
      <c r="B34" s="6" t="s">
        <v>15</v>
      </c>
      <c r="C34" s="6" t="s">
        <v>15</v>
      </c>
      <c r="D34" s="6" t="s">
        <v>15</v>
      </c>
      <c r="E34" s="6" t="s">
        <v>15</v>
      </c>
      <c r="F34" s="6" t="s">
        <v>15</v>
      </c>
      <c r="G34" s="6" t="s">
        <v>15</v>
      </c>
      <c r="H34" s="6" t="s">
        <v>15</v>
      </c>
      <c r="I34" s="6" t="s">
        <v>15</v>
      </c>
      <c r="J34" s="6" t="s">
        <v>15</v>
      </c>
      <c r="K34" s="6" t="s">
        <v>15</v>
      </c>
      <c r="L34" s="6" t="s">
        <v>15</v>
      </c>
      <c r="M34" s="6" t="s">
        <v>15</v>
      </c>
      <c r="N34" s="6" t="s">
        <v>15</v>
      </c>
      <c r="O34" s="6" t="s">
        <v>15</v>
      </c>
    </row>
    <row r="35" spans="1:15">
      <c r="A35" s="1">
        <f t="shared" si="0"/>
        <v>150</v>
      </c>
      <c r="B35" s="6" t="s">
        <v>15</v>
      </c>
      <c r="C35" s="6" t="s">
        <v>15</v>
      </c>
      <c r="D35" s="6" t="s">
        <v>15</v>
      </c>
      <c r="E35" s="6" t="s">
        <v>15</v>
      </c>
      <c r="F35" s="6" t="s">
        <v>15</v>
      </c>
      <c r="G35" s="6" t="s">
        <v>15</v>
      </c>
      <c r="H35" s="6" t="s">
        <v>15</v>
      </c>
      <c r="I35" s="6" t="s">
        <v>15</v>
      </c>
      <c r="J35" s="6" t="s">
        <v>15</v>
      </c>
      <c r="K35" s="6" t="s">
        <v>15</v>
      </c>
      <c r="L35" s="6" t="s">
        <v>15</v>
      </c>
      <c r="M35" s="6" t="s">
        <v>15</v>
      </c>
      <c r="N35" s="6" t="s">
        <v>15</v>
      </c>
      <c r="O35" s="6" t="s">
        <v>15</v>
      </c>
    </row>
    <row r="36" spans="1:15">
      <c r="A36" s="1">
        <f t="shared" si="0"/>
        <v>155</v>
      </c>
      <c r="B36" s="6" t="s">
        <v>15</v>
      </c>
      <c r="C36" s="6" t="s">
        <v>15</v>
      </c>
      <c r="D36" s="6" t="s">
        <v>15</v>
      </c>
      <c r="E36" s="6" t="s">
        <v>15</v>
      </c>
      <c r="F36" s="6" t="s">
        <v>15</v>
      </c>
      <c r="G36" s="6" t="s">
        <v>15</v>
      </c>
      <c r="H36" s="6" t="s">
        <v>15</v>
      </c>
      <c r="I36" s="6" t="s">
        <v>15</v>
      </c>
      <c r="J36" s="6" t="s">
        <v>15</v>
      </c>
      <c r="K36" s="6" t="s">
        <v>15</v>
      </c>
      <c r="L36" s="6" t="s">
        <v>15</v>
      </c>
      <c r="M36" s="6" t="s">
        <v>15</v>
      </c>
      <c r="N36" s="6" t="s">
        <v>15</v>
      </c>
      <c r="O36" s="6" t="s">
        <v>15</v>
      </c>
    </row>
    <row r="37" spans="1:15">
      <c r="A37" s="1">
        <f t="shared" si="0"/>
        <v>160</v>
      </c>
      <c r="B37" s="6" t="s">
        <v>15</v>
      </c>
      <c r="C37" s="6" t="s">
        <v>15</v>
      </c>
      <c r="D37" s="6" t="s">
        <v>15</v>
      </c>
      <c r="E37" s="6" t="s">
        <v>15</v>
      </c>
      <c r="F37" s="6" t="s">
        <v>15</v>
      </c>
      <c r="G37" s="6" t="s">
        <v>15</v>
      </c>
      <c r="H37" s="6" t="s">
        <v>15</v>
      </c>
      <c r="I37" s="6" t="s">
        <v>15</v>
      </c>
      <c r="J37" s="6" t="s">
        <v>15</v>
      </c>
      <c r="K37" s="6" t="s">
        <v>15</v>
      </c>
      <c r="L37" s="6" t="s">
        <v>15</v>
      </c>
      <c r="M37" s="6" t="s">
        <v>15</v>
      </c>
      <c r="N37" s="6" t="s">
        <v>15</v>
      </c>
      <c r="O37" s="6" t="s">
        <v>15</v>
      </c>
    </row>
    <row r="38" spans="1:15">
      <c r="A38" s="1">
        <f t="shared" si="0"/>
        <v>165</v>
      </c>
      <c r="B38" s="6" t="s">
        <v>15</v>
      </c>
      <c r="C38" s="6" t="s">
        <v>15</v>
      </c>
      <c r="D38" s="6" t="s">
        <v>15</v>
      </c>
      <c r="E38" s="6" t="s">
        <v>15</v>
      </c>
      <c r="F38" s="6" t="s">
        <v>15</v>
      </c>
      <c r="G38" s="6" t="s">
        <v>15</v>
      </c>
      <c r="H38" s="6" t="s">
        <v>15</v>
      </c>
      <c r="I38" s="6" t="s">
        <v>15</v>
      </c>
      <c r="J38" s="6" t="s">
        <v>15</v>
      </c>
      <c r="K38" s="6" t="s">
        <v>15</v>
      </c>
      <c r="L38" s="6" t="s">
        <v>15</v>
      </c>
      <c r="M38" s="6" t="s">
        <v>15</v>
      </c>
      <c r="N38" s="6" t="s">
        <v>15</v>
      </c>
      <c r="O38" s="6" t="s">
        <v>15</v>
      </c>
    </row>
    <row r="39" spans="1:15">
      <c r="A39" s="1">
        <f t="shared" si="0"/>
        <v>170</v>
      </c>
      <c r="B39" s="6" t="s">
        <v>15</v>
      </c>
      <c r="C39" s="6" t="s">
        <v>15</v>
      </c>
      <c r="D39" s="6" t="s">
        <v>15</v>
      </c>
      <c r="E39" s="6" t="s">
        <v>15</v>
      </c>
      <c r="F39" s="6" t="s">
        <v>15</v>
      </c>
      <c r="G39" s="6" t="s">
        <v>15</v>
      </c>
      <c r="H39" s="6" t="s">
        <v>15</v>
      </c>
      <c r="I39" s="6" t="s">
        <v>15</v>
      </c>
      <c r="J39" s="6" t="s">
        <v>15</v>
      </c>
      <c r="K39" s="6" t="s">
        <v>15</v>
      </c>
      <c r="L39" s="6" t="s">
        <v>15</v>
      </c>
      <c r="M39" s="6" t="s">
        <v>15</v>
      </c>
      <c r="N39" s="6" t="s">
        <v>15</v>
      </c>
      <c r="O39" s="6" t="s">
        <v>15</v>
      </c>
    </row>
    <row r="40" spans="1:15">
      <c r="A40" s="1">
        <f t="shared" si="0"/>
        <v>175</v>
      </c>
      <c r="B40" s="6" t="s">
        <v>15</v>
      </c>
      <c r="C40" s="6" t="s">
        <v>15</v>
      </c>
      <c r="D40" s="6" t="s">
        <v>15</v>
      </c>
      <c r="E40" s="6" t="s">
        <v>15</v>
      </c>
      <c r="F40" s="6" t="s">
        <v>15</v>
      </c>
      <c r="G40" s="6" t="s">
        <v>15</v>
      </c>
      <c r="H40" s="6" t="s">
        <v>15</v>
      </c>
      <c r="I40" s="6" t="s">
        <v>15</v>
      </c>
      <c r="J40" s="6" t="s">
        <v>15</v>
      </c>
      <c r="K40" s="6" t="s">
        <v>15</v>
      </c>
      <c r="L40" s="6" t="s">
        <v>15</v>
      </c>
      <c r="M40" s="6" t="s">
        <v>15</v>
      </c>
      <c r="N40" s="6" t="s">
        <v>15</v>
      </c>
      <c r="O40" s="6" t="s">
        <v>15</v>
      </c>
    </row>
    <row r="41" spans="1:15">
      <c r="A41" s="1">
        <f t="shared" si="0"/>
        <v>180</v>
      </c>
      <c r="B41" s="6" t="s">
        <v>15</v>
      </c>
      <c r="C41" s="6" t="s">
        <v>15</v>
      </c>
      <c r="D41" s="6" t="s">
        <v>15</v>
      </c>
      <c r="E41" s="6" t="s">
        <v>15</v>
      </c>
      <c r="F41" s="6" t="s">
        <v>15</v>
      </c>
      <c r="G41" s="6" t="s">
        <v>15</v>
      </c>
      <c r="H41" s="6" t="s">
        <v>15</v>
      </c>
      <c r="I41" s="6" t="s">
        <v>15</v>
      </c>
      <c r="J41" s="6" t="s">
        <v>15</v>
      </c>
      <c r="K41" s="6" t="s">
        <v>15</v>
      </c>
      <c r="L41" s="6" t="s">
        <v>15</v>
      </c>
      <c r="M41" s="6" t="s">
        <v>15</v>
      </c>
      <c r="N41" s="6" t="s">
        <v>15</v>
      </c>
      <c r="O41" s="6" t="s">
        <v>15</v>
      </c>
    </row>
    <row r="42" spans="1:15">
      <c r="A42" s="1">
        <f t="shared" si="0"/>
        <v>185</v>
      </c>
      <c r="B42" s="6" t="s">
        <v>15</v>
      </c>
      <c r="C42" s="6" t="s">
        <v>15</v>
      </c>
      <c r="D42" s="6" t="s">
        <v>15</v>
      </c>
      <c r="E42" s="6" t="s">
        <v>15</v>
      </c>
      <c r="F42" s="6" t="s">
        <v>15</v>
      </c>
      <c r="G42" s="6" t="s">
        <v>15</v>
      </c>
      <c r="H42" s="6" t="s">
        <v>15</v>
      </c>
      <c r="I42" s="6" t="s">
        <v>15</v>
      </c>
      <c r="J42" s="6" t="s">
        <v>15</v>
      </c>
      <c r="K42" s="6" t="s">
        <v>15</v>
      </c>
      <c r="L42" s="6" t="s">
        <v>15</v>
      </c>
      <c r="M42" s="6" t="s">
        <v>15</v>
      </c>
      <c r="N42" s="6" t="s">
        <v>15</v>
      </c>
      <c r="O42" s="6" t="s">
        <v>15</v>
      </c>
    </row>
    <row r="43" spans="1:15">
      <c r="A43" s="1">
        <f t="shared" si="0"/>
        <v>190</v>
      </c>
      <c r="B43" s="6" t="s">
        <v>15</v>
      </c>
      <c r="C43" s="6" t="s">
        <v>15</v>
      </c>
      <c r="D43" s="6" t="s">
        <v>15</v>
      </c>
      <c r="E43" s="6" t="s">
        <v>15</v>
      </c>
      <c r="F43" s="6" t="s">
        <v>15</v>
      </c>
      <c r="G43" s="6" t="s">
        <v>15</v>
      </c>
      <c r="H43" s="6" t="s">
        <v>15</v>
      </c>
      <c r="I43" s="6" t="s">
        <v>15</v>
      </c>
      <c r="J43" s="6" t="s">
        <v>15</v>
      </c>
      <c r="K43" s="6" t="s">
        <v>15</v>
      </c>
      <c r="L43" s="6" t="s">
        <v>15</v>
      </c>
      <c r="M43" s="6" t="s">
        <v>15</v>
      </c>
      <c r="N43" s="6" t="s">
        <v>15</v>
      </c>
      <c r="O43" s="6" t="s">
        <v>15</v>
      </c>
    </row>
    <row r="44" spans="1:15">
      <c r="A44" s="1">
        <f t="shared" si="0"/>
        <v>195</v>
      </c>
      <c r="B44" s="6" t="s">
        <v>15</v>
      </c>
      <c r="C44" s="6" t="s">
        <v>15</v>
      </c>
      <c r="D44" s="6" t="s">
        <v>15</v>
      </c>
      <c r="E44" s="6" t="s">
        <v>15</v>
      </c>
      <c r="F44" s="6" t="s">
        <v>15</v>
      </c>
      <c r="G44" s="6" t="s">
        <v>15</v>
      </c>
      <c r="H44" s="6" t="s">
        <v>15</v>
      </c>
      <c r="I44" s="6" t="s">
        <v>15</v>
      </c>
      <c r="J44" s="6" t="s">
        <v>15</v>
      </c>
      <c r="K44" s="6" t="s">
        <v>15</v>
      </c>
      <c r="L44" s="6" t="s">
        <v>15</v>
      </c>
      <c r="M44" s="6" t="s">
        <v>15</v>
      </c>
      <c r="N44" s="6" t="s">
        <v>15</v>
      </c>
      <c r="O44" s="6" t="s">
        <v>15</v>
      </c>
    </row>
    <row r="45" spans="1:15">
      <c r="A45" s="1">
        <f t="shared" si="0"/>
        <v>200</v>
      </c>
      <c r="B45" s="6" t="s">
        <v>15</v>
      </c>
      <c r="C45" s="6" t="s">
        <v>15</v>
      </c>
      <c r="D45" s="6" t="s">
        <v>15</v>
      </c>
      <c r="E45" s="6" t="s">
        <v>15</v>
      </c>
      <c r="F45" s="6" t="s">
        <v>15</v>
      </c>
      <c r="G45" s="6" t="s">
        <v>15</v>
      </c>
      <c r="H45" s="6" t="s">
        <v>15</v>
      </c>
      <c r="I45" s="6" t="s">
        <v>15</v>
      </c>
      <c r="J45" s="6" t="s">
        <v>15</v>
      </c>
      <c r="K45" s="6" t="s">
        <v>15</v>
      </c>
      <c r="L45" s="6" t="s">
        <v>15</v>
      </c>
      <c r="M45" s="6" t="s">
        <v>15</v>
      </c>
      <c r="N45" s="6" t="s">
        <v>15</v>
      </c>
      <c r="O45" s="6" t="s">
        <v>15</v>
      </c>
    </row>
    <row r="46" spans="1:15">
      <c r="A46" s="12" t="s">
        <v>16</v>
      </c>
      <c r="B46" s="26">
        <f>MIN(B6:B23)</f>
        <v>-3.5934114891447794E-2</v>
      </c>
      <c r="C46" s="26">
        <f t="shared" ref="C46:O46" si="1">MIN(C6:C23)</f>
        <v>4.4258420647009106E-3</v>
      </c>
      <c r="D46" s="26">
        <f t="shared" si="1"/>
        <v>0</v>
      </c>
      <c r="E46" s="26">
        <f t="shared" si="1"/>
        <v>0.64220358585969817</v>
      </c>
      <c r="F46" s="26">
        <f t="shared" si="1"/>
        <v>1.2135580965412089</v>
      </c>
      <c r="G46" s="26">
        <f t="shared" si="1"/>
        <v>0.97253928355491881</v>
      </c>
      <c r="H46" s="26">
        <f t="shared" si="1"/>
        <v>18.097930702740651</v>
      </c>
      <c r="I46" s="26">
        <f t="shared" si="1"/>
        <v>0.11947572021084883</v>
      </c>
      <c r="J46" s="26">
        <f t="shared" si="1"/>
        <v>0.43810838629441379</v>
      </c>
      <c r="K46" s="26">
        <f t="shared" si="1"/>
        <v>0.91567719798293679</v>
      </c>
      <c r="L46" s="32">
        <f t="shared" si="1"/>
        <v>0.2873879969880403</v>
      </c>
      <c r="M46" s="26">
        <f t="shared" si="1"/>
        <v>0.1901854157982879</v>
      </c>
      <c r="N46" s="26">
        <f t="shared" si="1"/>
        <v>2.6039969588103795</v>
      </c>
      <c r="O46" s="26">
        <f t="shared" si="1"/>
        <v>0.11538902592882637</v>
      </c>
    </row>
    <row r="47" spans="1:15">
      <c r="A47" s="12" t="s">
        <v>17</v>
      </c>
      <c r="B47" s="26">
        <f>MAX(B6:B23)</f>
        <v>1.3933913460934761</v>
      </c>
      <c r="C47" s="26">
        <f t="shared" ref="C47:O47" si="2">MAX(C6:C23)</f>
        <v>0.28164218395450435</v>
      </c>
      <c r="D47" s="32">
        <f t="shared" si="2"/>
        <v>0.21238309911474174</v>
      </c>
      <c r="E47" s="26">
        <f t="shared" si="2"/>
        <v>16.421252780389505</v>
      </c>
      <c r="F47" s="26">
        <f t="shared" si="2"/>
        <v>9.1994070137209771</v>
      </c>
      <c r="G47" s="26">
        <f t="shared" si="2"/>
        <v>8.7534807946727824</v>
      </c>
      <c r="H47" s="26">
        <f t="shared" si="2"/>
        <v>80.126343330786426</v>
      </c>
      <c r="I47" s="26">
        <f t="shared" si="2"/>
        <v>0.36701674111299815</v>
      </c>
      <c r="J47" s="26">
        <f t="shared" si="2"/>
        <v>3.0686584955564884</v>
      </c>
      <c r="K47" s="26">
        <f t="shared" si="2"/>
        <v>49.825399743975595</v>
      </c>
      <c r="L47" s="26">
        <f t="shared" si="2"/>
        <v>30.374222673602947</v>
      </c>
      <c r="M47" s="26">
        <f t="shared" si="2"/>
        <v>1.2119281298655777</v>
      </c>
      <c r="N47" s="26">
        <f t="shared" si="2"/>
        <v>14.005117922554884</v>
      </c>
      <c r="O47" s="26">
        <f t="shared" si="2"/>
        <v>0.71298709009313099</v>
      </c>
    </row>
    <row r="49" spans="1:15">
      <c r="B49" s="1" t="s">
        <v>35</v>
      </c>
    </row>
    <row r="50" spans="1:15">
      <c r="A50" s="1" t="s">
        <v>0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  <c r="H50" s="1" t="s">
        <v>7</v>
      </c>
      <c r="I50" s="1" t="s">
        <v>8</v>
      </c>
      <c r="J50" s="1" t="s">
        <v>9</v>
      </c>
      <c r="K50" s="1" t="s">
        <v>10</v>
      </c>
      <c r="L50" s="1" t="s">
        <v>11</v>
      </c>
      <c r="M50" s="1" t="s">
        <v>12</v>
      </c>
      <c r="N50" s="1" t="s">
        <v>13</v>
      </c>
      <c r="O50" s="1" t="s">
        <v>14</v>
      </c>
    </row>
    <row r="51" spans="1:15">
      <c r="A51" s="1">
        <v>5</v>
      </c>
      <c r="B51" s="3">
        <v>0.30651631153503639</v>
      </c>
      <c r="C51" s="3">
        <v>9.9818607010524169E-2</v>
      </c>
      <c r="D51" s="2">
        <v>0</v>
      </c>
      <c r="E51" s="2">
        <v>11.367476467276399</v>
      </c>
      <c r="F51" s="3">
        <v>4.9439125420604002</v>
      </c>
      <c r="G51" s="3">
        <v>6.7998577907049986</v>
      </c>
      <c r="H51" s="2">
        <v>34.602123857150787</v>
      </c>
      <c r="I51" s="3">
        <v>0.17267511507976205</v>
      </c>
      <c r="J51" s="3">
        <v>1.9789843779858007</v>
      </c>
      <c r="K51" s="2">
        <v>37.697819397834706</v>
      </c>
      <c r="L51" s="8">
        <v>21.1</v>
      </c>
      <c r="M51" s="4">
        <v>0.50166739839416974</v>
      </c>
      <c r="N51" s="3">
        <v>6.4244753441963303</v>
      </c>
      <c r="O51" s="3">
        <v>0.2670733649094349</v>
      </c>
    </row>
    <row r="52" spans="1:15">
      <c r="A52" s="1">
        <f t="shared" ref="A52:A90" si="3">A51+5</f>
        <v>10</v>
      </c>
      <c r="B52" s="4">
        <v>7.4340441751995945E-2</v>
      </c>
      <c r="C52" s="4">
        <v>6.9957062707818693E-2</v>
      </c>
      <c r="D52" s="2">
        <v>0</v>
      </c>
      <c r="E52" s="3">
        <v>7.244490907852617</v>
      </c>
      <c r="F52" s="3">
        <v>4.0790844605882315</v>
      </c>
      <c r="G52" s="3">
        <v>6.3516492406042619</v>
      </c>
      <c r="H52" s="2">
        <v>26.764160670275114</v>
      </c>
      <c r="I52" s="3">
        <v>0.17750378815022316</v>
      </c>
      <c r="J52" s="3">
        <v>1.6261046685668274</v>
      </c>
      <c r="K52" s="2">
        <v>28.31925526662485</v>
      </c>
      <c r="L52" s="8">
        <v>14</v>
      </c>
      <c r="M52" s="3">
        <v>0.60599139216027464</v>
      </c>
      <c r="N52" s="3">
        <v>5.2286813611070251</v>
      </c>
      <c r="O52" s="3">
        <v>0.28765714799458242</v>
      </c>
    </row>
    <row r="53" spans="1:15">
      <c r="A53" s="1">
        <f t="shared" si="3"/>
        <v>15</v>
      </c>
      <c r="B53" s="2">
        <v>-4.2733700527887789E-3</v>
      </c>
      <c r="C53" s="3">
        <v>3.1682357744034592E-2</v>
      </c>
      <c r="D53" s="2">
        <v>0</v>
      </c>
      <c r="E53" s="3">
        <v>2.0373955538908546</v>
      </c>
      <c r="F53" s="3">
        <v>2.3645073844355786</v>
      </c>
      <c r="G53" s="3">
        <v>5.1734351500375624</v>
      </c>
      <c r="H53" s="2">
        <v>15.225813518204344</v>
      </c>
      <c r="I53" s="3">
        <v>0.16857891363897237</v>
      </c>
      <c r="J53" s="3">
        <v>1.0781752760309531</v>
      </c>
      <c r="K53" s="3">
        <v>8.4820264934152778</v>
      </c>
      <c r="L53" s="6">
        <v>1.03</v>
      </c>
      <c r="M53" s="3">
        <v>0.34404664895976117</v>
      </c>
      <c r="N53" s="3">
        <v>1.6825663715318393</v>
      </c>
      <c r="O53" s="3">
        <v>0.16965057505736342</v>
      </c>
    </row>
    <row r="54" spans="1:15">
      <c r="A54" s="1">
        <f t="shared" si="3"/>
        <v>20</v>
      </c>
      <c r="B54" s="3">
        <v>0.19502163016698223</v>
      </c>
      <c r="C54" s="4">
        <v>4.4874970667660344E-2</v>
      </c>
      <c r="D54" s="2">
        <v>0</v>
      </c>
      <c r="E54" s="3">
        <v>4.234115802499546</v>
      </c>
      <c r="F54" s="3">
        <v>4.3598483302698217</v>
      </c>
      <c r="G54" s="3">
        <v>6.2358156084631506</v>
      </c>
      <c r="H54" s="2">
        <v>17.844741899235434</v>
      </c>
      <c r="I54" s="3">
        <v>0.26552807685273228</v>
      </c>
      <c r="J54" s="3">
        <v>1.6517299048269369</v>
      </c>
      <c r="K54" s="3">
        <v>2.4441358691450348</v>
      </c>
      <c r="L54" s="6">
        <v>6.7000781206432096</v>
      </c>
      <c r="M54" s="3">
        <v>0.31419199727501951</v>
      </c>
      <c r="N54" s="3">
        <v>3.5431447351583101</v>
      </c>
      <c r="O54" s="3">
        <v>0.26278139512669579</v>
      </c>
    </row>
    <row r="55" spans="1:15">
      <c r="A55" s="1">
        <f t="shared" si="3"/>
        <v>25</v>
      </c>
      <c r="B55" s="3">
        <v>0.15516324400471923</v>
      </c>
      <c r="C55" s="4">
        <v>7.4314681520608591E-2</v>
      </c>
      <c r="D55" s="3">
        <v>5.8318351456655973E-3</v>
      </c>
      <c r="E55" s="3">
        <v>4.5395038998437336</v>
      </c>
      <c r="F55" s="3">
        <v>5.4457292852105734</v>
      </c>
      <c r="G55" s="3">
        <v>7.2893717877470348</v>
      </c>
      <c r="H55" s="2">
        <v>22.596361682795621</v>
      </c>
      <c r="I55" s="3">
        <v>0.29446378096626724</v>
      </c>
      <c r="J55" s="3">
        <v>1.8525895752347132</v>
      </c>
      <c r="K55" s="3">
        <v>7.1518118737963681</v>
      </c>
      <c r="L55" s="6">
        <v>4.0199999999999996</v>
      </c>
      <c r="M55" s="4">
        <v>0.67645798334801588</v>
      </c>
      <c r="N55" s="3">
        <v>2.9932912364964106</v>
      </c>
      <c r="O55" s="3">
        <v>0.25139710103567336</v>
      </c>
    </row>
    <row r="56" spans="1:15">
      <c r="A56" s="1">
        <f t="shared" si="3"/>
        <v>30</v>
      </c>
      <c r="B56" s="3">
        <v>0.20747674096291399</v>
      </c>
      <c r="C56" s="4">
        <v>7.1745875911985849E-2</v>
      </c>
      <c r="D56" s="2">
        <v>0</v>
      </c>
      <c r="E56" s="3">
        <v>5.0128222454374942</v>
      </c>
      <c r="F56" s="3">
        <v>5.1382033998604664</v>
      </c>
      <c r="G56" s="3">
        <v>7.5288754214125237</v>
      </c>
      <c r="H56" s="2">
        <v>54.79936121345257</v>
      </c>
      <c r="I56" s="3">
        <v>0.38573352686328682</v>
      </c>
      <c r="J56" s="3">
        <v>2.012194826907665</v>
      </c>
      <c r="K56" s="3">
        <v>8.9598111603996724</v>
      </c>
      <c r="L56" s="6">
        <v>4.8099999999999996</v>
      </c>
      <c r="M56" s="4">
        <v>6.4023472642940324E-2</v>
      </c>
      <c r="N56" s="3">
        <v>3.2544059905247127</v>
      </c>
      <c r="O56" s="3">
        <v>0.2548680497064798</v>
      </c>
    </row>
    <row r="57" spans="1:15">
      <c r="A57" s="1">
        <f t="shared" si="3"/>
        <v>35</v>
      </c>
      <c r="B57" s="4">
        <v>9.0320944295750744E-2</v>
      </c>
      <c r="C57" s="3">
        <v>0.17888911244350819</v>
      </c>
      <c r="D57" s="4">
        <v>6.0304362090949637E-2</v>
      </c>
      <c r="E57" s="3">
        <v>7.8261376399350189</v>
      </c>
      <c r="F57" s="3">
        <v>5.9222013112521603</v>
      </c>
      <c r="G57" s="3">
        <v>4.5653061491422919</v>
      </c>
      <c r="H57" s="2">
        <v>46.286757410180968</v>
      </c>
      <c r="I57" s="3">
        <v>0.20812313487621498</v>
      </c>
      <c r="J57" s="3">
        <v>2.2380254033444453</v>
      </c>
      <c r="K57" s="2">
        <v>16.567915342813741</v>
      </c>
      <c r="L57" s="6">
        <v>8.9499999999999993</v>
      </c>
      <c r="M57" s="4">
        <v>0.623870540024138</v>
      </c>
      <c r="N57" s="2">
        <v>10.971668170018651</v>
      </c>
      <c r="O57" s="3">
        <v>0.56298732101659599</v>
      </c>
    </row>
    <row r="58" spans="1:15">
      <c r="A58" s="1">
        <f t="shared" si="3"/>
        <v>40</v>
      </c>
      <c r="B58" s="3">
        <v>0.45844216433908269</v>
      </c>
      <c r="C58" s="3">
        <v>0.20881337786174353</v>
      </c>
      <c r="D58" s="3">
        <v>0.26173953371354908</v>
      </c>
      <c r="E58" s="2">
        <v>13.109860664188863</v>
      </c>
      <c r="F58" s="3">
        <v>6.4988399774397161</v>
      </c>
      <c r="G58" s="3">
        <v>6.6728440137291587</v>
      </c>
      <c r="H58" s="2">
        <v>70.137257788659099</v>
      </c>
      <c r="I58" s="3">
        <v>0.3342746940830349</v>
      </c>
      <c r="J58" s="3">
        <v>2.635250641501619</v>
      </c>
      <c r="K58" s="2">
        <v>21.131534831972651</v>
      </c>
      <c r="L58" s="8">
        <v>11.7</v>
      </c>
      <c r="M58" s="3">
        <v>0.47774278744787324</v>
      </c>
      <c r="N58" s="2">
        <v>12.339513774460292</v>
      </c>
      <c r="O58" s="3">
        <v>0.60448733473360439</v>
      </c>
    </row>
    <row r="59" spans="1:15">
      <c r="A59" s="1">
        <f t="shared" si="3"/>
        <v>45</v>
      </c>
      <c r="B59" s="3">
        <v>0.55131566135067023</v>
      </c>
      <c r="C59" s="4">
        <v>9.0877030640161949E-2</v>
      </c>
      <c r="D59" s="3">
        <v>0.12496897841790094</v>
      </c>
      <c r="E59" s="2">
        <v>10.243660740272869</v>
      </c>
      <c r="F59" s="3">
        <v>5.5782755130282897</v>
      </c>
      <c r="G59" s="3">
        <v>5.6371983764154727</v>
      </c>
      <c r="H59" s="2">
        <v>75.321256496982826</v>
      </c>
      <c r="I59" s="3">
        <v>0.31782449870285939</v>
      </c>
      <c r="J59" s="3">
        <v>2.2073638528217105</v>
      </c>
      <c r="K59" s="2">
        <v>16.033166768633428</v>
      </c>
      <c r="L59" s="6">
        <v>9.1199999999999992</v>
      </c>
      <c r="M59" s="3">
        <v>0.52847107565425977</v>
      </c>
      <c r="N59" s="2">
        <v>11.232015011908519</v>
      </c>
      <c r="O59" s="4">
        <v>0.64694009414993014</v>
      </c>
    </row>
    <row r="60" spans="1:15">
      <c r="A60" s="1">
        <f t="shared" si="3"/>
        <v>50</v>
      </c>
      <c r="B60" s="3">
        <v>0.64822127070918423</v>
      </c>
      <c r="C60" s="3">
        <v>0.11916635493227261</v>
      </c>
      <c r="D60" s="3">
        <v>0.11209287369779337</v>
      </c>
      <c r="E60" s="2">
        <v>11.576117525942102</v>
      </c>
      <c r="F60" s="3">
        <v>7.8503931031369847</v>
      </c>
      <c r="G60" s="3">
        <v>7.2142481425259168</v>
      </c>
      <c r="H60" s="2">
        <v>78.691405732998376</v>
      </c>
      <c r="I60" s="3">
        <v>0.41351515096091818</v>
      </c>
      <c r="J60" s="3">
        <v>2.8845833597907746</v>
      </c>
      <c r="K60" s="2">
        <v>21.204575650128621</v>
      </c>
      <c r="L60" s="8">
        <v>11.4</v>
      </c>
      <c r="M60" s="3">
        <v>0.4934134664170044</v>
      </c>
      <c r="N60" s="2">
        <v>12.573842843310599</v>
      </c>
      <c r="O60" s="3">
        <v>0.54550475048452196</v>
      </c>
    </row>
    <row r="61" spans="1:15">
      <c r="A61" s="1">
        <f t="shared" si="3"/>
        <v>55</v>
      </c>
      <c r="B61" s="3">
        <v>0.41375788935095015</v>
      </c>
      <c r="C61" s="2">
        <v>5.5266296630039152E-2</v>
      </c>
      <c r="D61" s="3">
        <v>4.4085589041415386E-2</v>
      </c>
      <c r="E61" s="3">
        <v>8.9606746548418279</v>
      </c>
      <c r="F61" s="3">
        <v>5.1230099995482714</v>
      </c>
      <c r="G61" s="3">
        <v>4.5560290743271068</v>
      </c>
      <c r="H61" s="2">
        <v>66.052784416334262</v>
      </c>
      <c r="I61" s="3">
        <v>0.29532187515539171</v>
      </c>
      <c r="J61" s="3">
        <v>1.9151516645498927</v>
      </c>
      <c r="K61" s="2">
        <v>16.769099504958252</v>
      </c>
      <c r="L61" s="6">
        <v>7.89</v>
      </c>
      <c r="M61" s="3">
        <v>0.49609416483391161</v>
      </c>
      <c r="N61" s="2">
        <v>10.585900944574394</v>
      </c>
      <c r="O61" s="3">
        <v>0.52817648577288223</v>
      </c>
    </row>
    <row r="62" spans="1:15">
      <c r="A62" s="1">
        <f t="shared" si="3"/>
        <v>60</v>
      </c>
      <c r="B62" s="4">
        <v>0.72592462840621996</v>
      </c>
      <c r="C62" s="3">
        <v>3.6644297740591067E-2</v>
      </c>
      <c r="D62" s="2">
        <v>0</v>
      </c>
      <c r="E62" s="3">
        <v>6.511529747626839</v>
      </c>
      <c r="F62" s="3">
        <v>5.7765489751266887</v>
      </c>
      <c r="G62" s="3">
        <v>4.2901215817153497</v>
      </c>
      <c r="H62" s="2">
        <v>77.239608734878757</v>
      </c>
      <c r="I62" s="3">
        <v>0.3094878684636701</v>
      </c>
      <c r="J62" s="3">
        <v>1.607850014264758</v>
      </c>
      <c r="K62" s="3">
        <v>8.6491948376426819</v>
      </c>
      <c r="L62" s="6">
        <v>2.99</v>
      </c>
      <c r="M62" s="3">
        <v>0.45162916062397984</v>
      </c>
      <c r="N62" s="2">
        <v>10.528966454922458</v>
      </c>
      <c r="O62" s="3">
        <v>0.50748495137998817</v>
      </c>
    </row>
    <row r="63" spans="1:15">
      <c r="A63" s="1">
        <f t="shared" si="3"/>
        <v>65</v>
      </c>
      <c r="B63" s="4">
        <v>0.95600355121378688</v>
      </c>
      <c r="C63" s="4">
        <v>5.3074749578751863E-2</v>
      </c>
      <c r="D63" s="2">
        <v>0</v>
      </c>
      <c r="E63" s="3">
        <v>5.6781966545832798</v>
      </c>
      <c r="F63" s="3">
        <v>5.362357399379861</v>
      </c>
      <c r="G63" s="3">
        <v>4.0988692822486188</v>
      </c>
      <c r="H63" s="2">
        <v>66.585447034107204</v>
      </c>
      <c r="I63" s="3">
        <v>0.31063645401158158</v>
      </c>
      <c r="J63" s="3">
        <v>1.5853038663299017</v>
      </c>
      <c r="K63" s="3">
        <v>9.1199776801425561</v>
      </c>
      <c r="L63" s="6">
        <v>3.52</v>
      </c>
      <c r="M63" s="3">
        <v>0.38674800796425718</v>
      </c>
      <c r="N63" s="2">
        <v>13.814634748802156</v>
      </c>
      <c r="O63" s="3">
        <v>0.43344624571725626</v>
      </c>
    </row>
    <row r="64" spans="1:15">
      <c r="A64" s="1">
        <f t="shared" si="3"/>
        <v>70</v>
      </c>
      <c r="B64" s="4">
        <v>0.97476969257851298</v>
      </c>
      <c r="C64" s="2">
        <v>5.5291550356276947E-2</v>
      </c>
      <c r="D64" s="2">
        <v>0</v>
      </c>
      <c r="E64" s="3">
        <v>4.5404742093862547</v>
      </c>
      <c r="F64" s="3">
        <v>6.148244456516915</v>
      </c>
      <c r="G64" s="3">
        <v>4.1325048032484544</v>
      </c>
      <c r="H64" s="2">
        <v>66.541254128382789</v>
      </c>
      <c r="I64" s="3">
        <v>0.29253231597382123</v>
      </c>
      <c r="J64" s="3">
        <v>1.6525148880486134</v>
      </c>
      <c r="K64" s="2">
        <v>10.928166562052366</v>
      </c>
      <c r="L64" s="6">
        <v>2.4300000000000002</v>
      </c>
      <c r="M64" s="3">
        <v>0.58290428764430302</v>
      </c>
      <c r="N64" s="2">
        <v>11.01798617772875</v>
      </c>
      <c r="O64" s="3">
        <v>0.56116890342322956</v>
      </c>
    </row>
    <row r="65" spans="1:15">
      <c r="A65" s="1">
        <f t="shared" si="3"/>
        <v>75</v>
      </c>
      <c r="B65" s="2">
        <v>3.6093539008284634</v>
      </c>
      <c r="C65" s="2">
        <v>1.5567842818074299E-2</v>
      </c>
      <c r="D65" s="2">
        <v>0</v>
      </c>
      <c r="E65" s="3">
        <v>0.58589416839944397</v>
      </c>
      <c r="F65" s="2">
        <v>59.580530406844652</v>
      </c>
      <c r="G65" s="2">
        <v>11.202117309000345</v>
      </c>
      <c r="H65" s="3">
        <v>9.3814574974857852</v>
      </c>
      <c r="I65" s="3">
        <v>0.52009050839227866</v>
      </c>
      <c r="J65" s="2">
        <v>16.788505000065264</v>
      </c>
      <c r="K65" s="2">
        <v>27.742305849911563</v>
      </c>
      <c r="L65" s="8">
        <v>1.2</v>
      </c>
      <c r="M65" s="3">
        <v>7.6959632917287228</v>
      </c>
      <c r="N65" s="2">
        <v>12.911502912884858</v>
      </c>
      <c r="O65" s="3">
        <v>0.88496024700892195</v>
      </c>
    </row>
    <row r="66" spans="1:15">
      <c r="A66" s="1">
        <f t="shared" si="3"/>
        <v>80</v>
      </c>
      <c r="B66" s="3">
        <v>2.0433030087396231</v>
      </c>
      <c r="C66" s="3">
        <v>1.2032182066327876E-2</v>
      </c>
      <c r="D66" s="2">
        <v>0</v>
      </c>
      <c r="E66" s="4">
        <v>0.96491948178175646</v>
      </c>
      <c r="F66" s="3">
        <v>2.2368305339950583</v>
      </c>
      <c r="G66" s="3">
        <v>1.9434895025341503</v>
      </c>
      <c r="H66" s="3">
        <v>57.126562709247338</v>
      </c>
      <c r="I66" s="3">
        <v>0.27681682903231686</v>
      </c>
      <c r="J66" s="4">
        <v>0.97502387888005515</v>
      </c>
      <c r="K66" s="3">
        <v>2.4485672560880083</v>
      </c>
      <c r="L66" s="7">
        <v>0.51300000000000001</v>
      </c>
      <c r="M66" s="4">
        <v>0.67544407070322776</v>
      </c>
      <c r="N66" s="2">
        <v>21.687494063674336</v>
      </c>
      <c r="O66" s="4">
        <v>0.70369540902050842</v>
      </c>
    </row>
    <row r="67" spans="1:15">
      <c r="A67" s="1">
        <f t="shared" si="3"/>
        <v>85</v>
      </c>
      <c r="B67" s="4">
        <v>0.81304221614071537</v>
      </c>
      <c r="C67" s="3">
        <v>3.3181780064989036E-2</v>
      </c>
      <c r="D67" s="2">
        <v>0</v>
      </c>
      <c r="E67" s="3">
        <v>2.1946601413989346</v>
      </c>
      <c r="F67" s="3">
        <v>2.7772333033698295</v>
      </c>
      <c r="G67" s="3">
        <v>2.5279230052851518</v>
      </c>
      <c r="H67" s="3">
        <v>70.808529917937193</v>
      </c>
      <c r="I67" s="3">
        <v>0.21563161231871156</v>
      </c>
      <c r="J67" s="3">
        <v>1.1731797134497333</v>
      </c>
      <c r="K67" s="3">
        <v>7.4119853822627606</v>
      </c>
      <c r="L67" s="7">
        <v>0.92700000000000005</v>
      </c>
      <c r="M67" s="4">
        <v>0.95654408775887634</v>
      </c>
      <c r="N67" s="3">
        <v>8.7507868950909611</v>
      </c>
      <c r="O67" s="3">
        <v>0.46042606451627716</v>
      </c>
    </row>
    <row r="68" spans="1:15">
      <c r="A68" s="1">
        <f t="shared" si="3"/>
        <v>90</v>
      </c>
      <c r="B68" s="3">
        <v>3.8132376688743821E-2</v>
      </c>
      <c r="C68" s="2">
        <v>-2.7567697799944398E-3</v>
      </c>
      <c r="D68" s="2">
        <v>0</v>
      </c>
      <c r="E68" s="3">
        <v>0.1445388865264684</v>
      </c>
      <c r="F68" s="3">
        <v>0.43183774933249586</v>
      </c>
      <c r="G68" s="3">
        <v>0.33724130713209183</v>
      </c>
      <c r="H68" s="3">
        <v>93.770739502141524</v>
      </c>
      <c r="I68" s="3">
        <v>0.19036859780281326</v>
      </c>
      <c r="J68" s="4">
        <v>0.59709646874299804</v>
      </c>
      <c r="K68" s="3">
        <v>0.40886801134131207</v>
      </c>
      <c r="L68" s="6">
        <v>0.26</v>
      </c>
      <c r="M68" s="4">
        <v>0.60086289471778853</v>
      </c>
      <c r="N68" s="3">
        <v>4.6150336443940212</v>
      </c>
      <c r="O68" s="3">
        <v>0.21462452025039155</v>
      </c>
    </row>
    <row r="69" spans="1:15">
      <c r="A69" s="1">
        <f t="shared" si="3"/>
        <v>95</v>
      </c>
      <c r="B69" s="6" t="s">
        <v>15</v>
      </c>
      <c r="C69" s="6" t="s">
        <v>15</v>
      </c>
      <c r="D69" s="6" t="s">
        <v>15</v>
      </c>
      <c r="E69" s="6" t="s">
        <v>15</v>
      </c>
      <c r="F69" s="6" t="s">
        <v>15</v>
      </c>
      <c r="G69" s="6" t="s">
        <v>15</v>
      </c>
      <c r="H69" s="6" t="s">
        <v>15</v>
      </c>
      <c r="I69" s="6" t="s">
        <v>15</v>
      </c>
      <c r="J69" s="6" t="s">
        <v>15</v>
      </c>
      <c r="K69" s="6" t="s">
        <v>15</v>
      </c>
      <c r="L69" s="6" t="s">
        <v>15</v>
      </c>
      <c r="M69" s="6" t="s">
        <v>15</v>
      </c>
      <c r="N69" s="6" t="s">
        <v>15</v>
      </c>
      <c r="O69" s="6" t="s">
        <v>15</v>
      </c>
    </row>
    <row r="70" spans="1:15">
      <c r="A70" s="1">
        <f t="shared" si="3"/>
        <v>100</v>
      </c>
      <c r="B70" s="6" t="s">
        <v>15</v>
      </c>
      <c r="C70" s="6" t="s">
        <v>15</v>
      </c>
      <c r="D70" s="6" t="s">
        <v>15</v>
      </c>
      <c r="E70" s="6" t="s">
        <v>15</v>
      </c>
      <c r="F70" s="6" t="s">
        <v>15</v>
      </c>
      <c r="G70" s="6" t="s">
        <v>15</v>
      </c>
      <c r="H70" s="6" t="s">
        <v>15</v>
      </c>
      <c r="I70" s="6" t="s">
        <v>15</v>
      </c>
      <c r="J70" s="6" t="s">
        <v>15</v>
      </c>
      <c r="K70" s="6" t="s">
        <v>15</v>
      </c>
      <c r="L70" s="6" t="s">
        <v>15</v>
      </c>
      <c r="M70" s="6" t="s">
        <v>15</v>
      </c>
      <c r="N70" s="6" t="s">
        <v>15</v>
      </c>
      <c r="O70" s="6" t="s">
        <v>15</v>
      </c>
    </row>
    <row r="71" spans="1:15">
      <c r="A71" s="1">
        <f t="shared" si="3"/>
        <v>105</v>
      </c>
      <c r="B71" s="6" t="s">
        <v>15</v>
      </c>
      <c r="C71" s="6" t="s">
        <v>15</v>
      </c>
      <c r="D71" s="6" t="s">
        <v>15</v>
      </c>
      <c r="E71" s="6" t="s">
        <v>15</v>
      </c>
      <c r="F71" s="6" t="s">
        <v>15</v>
      </c>
      <c r="G71" s="6" t="s">
        <v>15</v>
      </c>
      <c r="H71" s="6" t="s">
        <v>15</v>
      </c>
      <c r="I71" s="6" t="s">
        <v>15</v>
      </c>
      <c r="J71" s="6" t="s">
        <v>15</v>
      </c>
      <c r="K71" s="6" t="s">
        <v>15</v>
      </c>
      <c r="L71" s="6" t="s">
        <v>15</v>
      </c>
      <c r="M71" s="6" t="s">
        <v>15</v>
      </c>
      <c r="N71" s="6" t="s">
        <v>15</v>
      </c>
      <c r="O71" s="6" t="s">
        <v>15</v>
      </c>
    </row>
    <row r="72" spans="1:15">
      <c r="A72" s="1">
        <f t="shared" si="3"/>
        <v>110</v>
      </c>
      <c r="B72" s="6" t="s">
        <v>15</v>
      </c>
      <c r="C72" s="6" t="s">
        <v>15</v>
      </c>
      <c r="D72" s="6" t="s">
        <v>15</v>
      </c>
      <c r="E72" s="6" t="s">
        <v>15</v>
      </c>
      <c r="F72" s="6" t="s">
        <v>15</v>
      </c>
      <c r="G72" s="6" t="s">
        <v>15</v>
      </c>
      <c r="H72" s="6" t="s">
        <v>15</v>
      </c>
      <c r="I72" s="6" t="s">
        <v>15</v>
      </c>
      <c r="J72" s="6" t="s">
        <v>15</v>
      </c>
      <c r="K72" s="6" t="s">
        <v>15</v>
      </c>
      <c r="L72" s="6" t="s">
        <v>15</v>
      </c>
      <c r="M72" s="6" t="s">
        <v>15</v>
      </c>
      <c r="N72" s="6" t="s">
        <v>15</v>
      </c>
      <c r="O72" s="6" t="s">
        <v>15</v>
      </c>
    </row>
    <row r="73" spans="1:15">
      <c r="A73" s="1">
        <f t="shared" si="3"/>
        <v>115</v>
      </c>
      <c r="B73" s="6" t="s">
        <v>15</v>
      </c>
      <c r="C73" s="6" t="s">
        <v>15</v>
      </c>
      <c r="D73" s="6" t="s">
        <v>15</v>
      </c>
      <c r="E73" s="6" t="s">
        <v>15</v>
      </c>
      <c r="F73" s="6" t="s">
        <v>15</v>
      </c>
      <c r="G73" s="6" t="s">
        <v>15</v>
      </c>
      <c r="H73" s="6" t="s">
        <v>15</v>
      </c>
      <c r="I73" s="6" t="s">
        <v>15</v>
      </c>
      <c r="J73" s="6" t="s">
        <v>15</v>
      </c>
      <c r="K73" s="6" t="s">
        <v>15</v>
      </c>
      <c r="L73" s="6" t="s">
        <v>15</v>
      </c>
      <c r="M73" s="6" t="s">
        <v>15</v>
      </c>
      <c r="N73" s="6" t="s">
        <v>15</v>
      </c>
      <c r="O73" s="6" t="s">
        <v>15</v>
      </c>
    </row>
    <row r="74" spans="1:15">
      <c r="A74" s="1">
        <f t="shared" si="3"/>
        <v>120</v>
      </c>
      <c r="B74" s="6" t="s">
        <v>15</v>
      </c>
      <c r="C74" s="6" t="s">
        <v>15</v>
      </c>
      <c r="D74" s="6" t="s">
        <v>15</v>
      </c>
      <c r="E74" s="6" t="s">
        <v>15</v>
      </c>
      <c r="F74" s="6" t="s">
        <v>15</v>
      </c>
      <c r="G74" s="6" t="s">
        <v>15</v>
      </c>
      <c r="H74" s="6" t="s">
        <v>15</v>
      </c>
      <c r="I74" s="6" t="s">
        <v>15</v>
      </c>
      <c r="J74" s="6" t="s">
        <v>15</v>
      </c>
      <c r="K74" s="6" t="s">
        <v>15</v>
      </c>
      <c r="L74" s="6" t="s">
        <v>15</v>
      </c>
      <c r="M74" s="6" t="s">
        <v>15</v>
      </c>
      <c r="N74" s="6" t="s">
        <v>15</v>
      </c>
      <c r="O74" s="6" t="s">
        <v>15</v>
      </c>
    </row>
    <row r="75" spans="1:15">
      <c r="A75" s="1">
        <f t="shared" si="3"/>
        <v>125</v>
      </c>
      <c r="B75" s="6" t="s">
        <v>15</v>
      </c>
      <c r="C75" s="6" t="s">
        <v>15</v>
      </c>
      <c r="D75" s="6" t="s">
        <v>15</v>
      </c>
      <c r="E75" s="6" t="s">
        <v>15</v>
      </c>
      <c r="F75" s="6" t="s">
        <v>15</v>
      </c>
      <c r="G75" s="6" t="s">
        <v>15</v>
      </c>
      <c r="H75" s="6" t="s">
        <v>15</v>
      </c>
      <c r="I75" s="6" t="s">
        <v>15</v>
      </c>
      <c r="J75" s="6" t="s">
        <v>15</v>
      </c>
      <c r="K75" s="6" t="s">
        <v>15</v>
      </c>
      <c r="L75" s="6" t="s">
        <v>15</v>
      </c>
      <c r="M75" s="6" t="s">
        <v>15</v>
      </c>
      <c r="N75" s="6" t="s">
        <v>15</v>
      </c>
      <c r="O75" s="6" t="s">
        <v>15</v>
      </c>
    </row>
    <row r="76" spans="1:15">
      <c r="A76" s="1">
        <f t="shared" si="3"/>
        <v>130</v>
      </c>
      <c r="B76" s="6" t="s">
        <v>15</v>
      </c>
      <c r="C76" s="6" t="s">
        <v>15</v>
      </c>
      <c r="D76" s="6" t="s">
        <v>15</v>
      </c>
      <c r="E76" s="6" t="s">
        <v>15</v>
      </c>
      <c r="F76" s="6" t="s">
        <v>15</v>
      </c>
      <c r="G76" s="6" t="s">
        <v>15</v>
      </c>
      <c r="H76" s="6" t="s">
        <v>15</v>
      </c>
      <c r="I76" s="6" t="s">
        <v>15</v>
      </c>
      <c r="J76" s="6" t="s">
        <v>15</v>
      </c>
      <c r="K76" s="6" t="s">
        <v>15</v>
      </c>
      <c r="L76" s="6" t="s">
        <v>15</v>
      </c>
      <c r="M76" s="6" t="s">
        <v>15</v>
      </c>
      <c r="N76" s="6" t="s">
        <v>15</v>
      </c>
      <c r="O76" s="6" t="s">
        <v>15</v>
      </c>
    </row>
    <row r="77" spans="1:15">
      <c r="A77" s="1">
        <f t="shared" si="3"/>
        <v>135</v>
      </c>
      <c r="B77" s="6" t="s">
        <v>15</v>
      </c>
      <c r="C77" s="6" t="s">
        <v>15</v>
      </c>
      <c r="D77" s="6" t="s">
        <v>15</v>
      </c>
      <c r="E77" s="6" t="s">
        <v>15</v>
      </c>
      <c r="F77" s="6" t="s">
        <v>15</v>
      </c>
      <c r="G77" s="6" t="s">
        <v>15</v>
      </c>
      <c r="H77" s="6" t="s">
        <v>15</v>
      </c>
      <c r="I77" s="6" t="s">
        <v>15</v>
      </c>
      <c r="J77" s="6" t="s">
        <v>15</v>
      </c>
      <c r="K77" s="6" t="s">
        <v>15</v>
      </c>
      <c r="L77" s="6" t="s">
        <v>15</v>
      </c>
      <c r="M77" s="6" t="s">
        <v>15</v>
      </c>
      <c r="N77" s="6" t="s">
        <v>15</v>
      </c>
      <c r="O77" s="6" t="s">
        <v>15</v>
      </c>
    </row>
    <row r="78" spans="1:15">
      <c r="A78" s="1">
        <f t="shared" si="3"/>
        <v>140</v>
      </c>
      <c r="B78" s="6" t="s">
        <v>15</v>
      </c>
      <c r="C78" s="6" t="s">
        <v>15</v>
      </c>
      <c r="D78" s="6" t="s">
        <v>15</v>
      </c>
      <c r="E78" s="6" t="s">
        <v>15</v>
      </c>
      <c r="F78" s="6" t="s">
        <v>15</v>
      </c>
      <c r="G78" s="6" t="s">
        <v>15</v>
      </c>
      <c r="H78" s="6" t="s">
        <v>15</v>
      </c>
      <c r="I78" s="6" t="s">
        <v>15</v>
      </c>
      <c r="J78" s="6" t="s">
        <v>15</v>
      </c>
      <c r="K78" s="6" t="s">
        <v>15</v>
      </c>
      <c r="L78" s="6" t="s">
        <v>15</v>
      </c>
      <c r="M78" s="6" t="s">
        <v>15</v>
      </c>
      <c r="N78" s="6" t="s">
        <v>15</v>
      </c>
      <c r="O78" s="6" t="s">
        <v>15</v>
      </c>
    </row>
    <row r="79" spans="1:15">
      <c r="A79" s="1">
        <f t="shared" si="3"/>
        <v>145</v>
      </c>
      <c r="B79" s="6" t="s">
        <v>15</v>
      </c>
      <c r="C79" s="6" t="s">
        <v>15</v>
      </c>
      <c r="D79" s="6" t="s">
        <v>15</v>
      </c>
      <c r="E79" s="6" t="s">
        <v>15</v>
      </c>
      <c r="F79" s="6" t="s">
        <v>15</v>
      </c>
      <c r="G79" s="6" t="s">
        <v>15</v>
      </c>
      <c r="H79" s="6" t="s">
        <v>15</v>
      </c>
      <c r="I79" s="6" t="s">
        <v>15</v>
      </c>
      <c r="J79" s="6" t="s">
        <v>15</v>
      </c>
      <c r="K79" s="6" t="s">
        <v>15</v>
      </c>
      <c r="L79" s="6" t="s">
        <v>15</v>
      </c>
      <c r="M79" s="6" t="s">
        <v>15</v>
      </c>
      <c r="N79" s="6" t="s">
        <v>15</v>
      </c>
      <c r="O79" s="6" t="s">
        <v>15</v>
      </c>
    </row>
    <row r="80" spans="1:15">
      <c r="A80" s="1">
        <f t="shared" si="3"/>
        <v>150</v>
      </c>
      <c r="B80" s="6" t="s">
        <v>15</v>
      </c>
      <c r="C80" s="6" t="s">
        <v>15</v>
      </c>
      <c r="D80" s="6" t="s">
        <v>15</v>
      </c>
      <c r="E80" s="6" t="s">
        <v>15</v>
      </c>
      <c r="F80" s="6" t="s">
        <v>15</v>
      </c>
      <c r="G80" s="6" t="s">
        <v>15</v>
      </c>
      <c r="H80" s="6" t="s">
        <v>15</v>
      </c>
      <c r="I80" s="6" t="s">
        <v>15</v>
      </c>
      <c r="J80" s="6" t="s">
        <v>15</v>
      </c>
      <c r="K80" s="6" t="s">
        <v>15</v>
      </c>
      <c r="L80" s="6" t="s">
        <v>15</v>
      </c>
      <c r="M80" s="6" t="s">
        <v>15</v>
      </c>
      <c r="N80" s="6" t="s">
        <v>15</v>
      </c>
      <c r="O80" s="6" t="s">
        <v>15</v>
      </c>
    </row>
    <row r="81" spans="1:15">
      <c r="A81" s="1">
        <f t="shared" si="3"/>
        <v>155</v>
      </c>
      <c r="B81" s="6" t="s">
        <v>15</v>
      </c>
      <c r="C81" s="6" t="s">
        <v>15</v>
      </c>
      <c r="D81" s="6" t="s">
        <v>15</v>
      </c>
      <c r="E81" s="6" t="s">
        <v>15</v>
      </c>
      <c r="F81" s="6" t="s">
        <v>15</v>
      </c>
      <c r="G81" s="6" t="s">
        <v>15</v>
      </c>
      <c r="H81" s="6" t="s">
        <v>15</v>
      </c>
      <c r="I81" s="6" t="s">
        <v>15</v>
      </c>
      <c r="J81" s="6" t="s">
        <v>15</v>
      </c>
      <c r="K81" s="6" t="s">
        <v>15</v>
      </c>
      <c r="L81" s="6" t="s">
        <v>15</v>
      </c>
      <c r="M81" s="6" t="s">
        <v>15</v>
      </c>
      <c r="N81" s="6" t="s">
        <v>15</v>
      </c>
      <c r="O81" s="6" t="s">
        <v>15</v>
      </c>
    </row>
    <row r="82" spans="1:15">
      <c r="A82" s="1">
        <f t="shared" si="3"/>
        <v>160</v>
      </c>
      <c r="B82" s="6" t="s">
        <v>15</v>
      </c>
      <c r="C82" s="6" t="s">
        <v>15</v>
      </c>
      <c r="D82" s="6" t="s">
        <v>15</v>
      </c>
      <c r="E82" s="6" t="s">
        <v>15</v>
      </c>
      <c r="F82" s="6" t="s">
        <v>15</v>
      </c>
      <c r="G82" s="6" t="s">
        <v>15</v>
      </c>
      <c r="H82" s="6" t="s">
        <v>15</v>
      </c>
      <c r="I82" s="6" t="s">
        <v>15</v>
      </c>
      <c r="J82" s="6" t="s">
        <v>15</v>
      </c>
      <c r="K82" s="6" t="s">
        <v>15</v>
      </c>
      <c r="L82" s="6" t="s">
        <v>15</v>
      </c>
      <c r="M82" s="6" t="s">
        <v>15</v>
      </c>
      <c r="N82" s="6" t="s">
        <v>15</v>
      </c>
      <c r="O82" s="6" t="s">
        <v>15</v>
      </c>
    </row>
    <row r="83" spans="1:15">
      <c r="A83" s="1">
        <f t="shared" si="3"/>
        <v>165</v>
      </c>
      <c r="B83" s="6" t="s">
        <v>15</v>
      </c>
      <c r="C83" s="6" t="s">
        <v>15</v>
      </c>
      <c r="D83" s="6" t="s">
        <v>15</v>
      </c>
      <c r="E83" s="6" t="s">
        <v>15</v>
      </c>
      <c r="F83" s="6" t="s">
        <v>15</v>
      </c>
      <c r="G83" s="6" t="s">
        <v>15</v>
      </c>
      <c r="H83" s="6" t="s">
        <v>15</v>
      </c>
      <c r="I83" s="6" t="s">
        <v>15</v>
      </c>
      <c r="J83" s="6" t="s">
        <v>15</v>
      </c>
      <c r="K83" s="6" t="s">
        <v>15</v>
      </c>
      <c r="L83" s="6" t="s">
        <v>15</v>
      </c>
      <c r="M83" s="6" t="s">
        <v>15</v>
      </c>
      <c r="N83" s="6" t="s">
        <v>15</v>
      </c>
      <c r="O83" s="6" t="s">
        <v>15</v>
      </c>
    </row>
    <row r="84" spans="1:15">
      <c r="A84" s="1">
        <f t="shared" si="3"/>
        <v>170</v>
      </c>
      <c r="B84" s="6" t="s">
        <v>15</v>
      </c>
      <c r="C84" s="6" t="s">
        <v>15</v>
      </c>
      <c r="D84" s="6" t="s">
        <v>15</v>
      </c>
      <c r="E84" s="6" t="s">
        <v>15</v>
      </c>
      <c r="F84" s="6" t="s">
        <v>15</v>
      </c>
      <c r="G84" s="6" t="s">
        <v>15</v>
      </c>
      <c r="H84" s="6" t="s">
        <v>15</v>
      </c>
      <c r="I84" s="6" t="s">
        <v>15</v>
      </c>
      <c r="J84" s="6" t="s">
        <v>15</v>
      </c>
      <c r="K84" s="6" t="s">
        <v>15</v>
      </c>
      <c r="L84" s="6" t="s">
        <v>15</v>
      </c>
      <c r="M84" s="6" t="s">
        <v>15</v>
      </c>
      <c r="N84" s="6" t="s">
        <v>15</v>
      </c>
      <c r="O84" s="6" t="s">
        <v>15</v>
      </c>
    </row>
    <row r="85" spans="1:15">
      <c r="A85" s="1">
        <f t="shared" si="3"/>
        <v>175</v>
      </c>
      <c r="B85" s="6" t="s">
        <v>15</v>
      </c>
      <c r="C85" s="6" t="s">
        <v>15</v>
      </c>
      <c r="D85" s="6" t="s">
        <v>15</v>
      </c>
      <c r="E85" s="6" t="s">
        <v>15</v>
      </c>
      <c r="F85" s="6" t="s">
        <v>15</v>
      </c>
      <c r="G85" s="6" t="s">
        <v>15</v>
      </c>
      <c r="H85" s="6" t="s">
        <v>15</v>
      </c>
      <c r="I85" s="6" t="s">
        <v>15</v>
      </c>
      <c r="J85" s="6" t="s">
        <v>15</v>
      </c>
      <c r="K85" s="6" t="s">
        <v>15</v>
      </c>
      <c r="L85" s="6" t="s">
        <v>15</v>
      </c>
      <c r="M85" s="6" t="s">
        <v>15</v>
      </c>
      <c r="N85" s="6" t="s">
        <v>15</v>
      </c>
      <c r="O85" s="6" t="s">
        <v>15</v>
      </c>
    </row>
    <row r="86" spans="1:15">
      <c r="A86" s="1">
        <f t="shared" si="3"/>
        <v>180</v>
      </c>
      <c r="B86" s="6" t="s">
        <v>15</v>
      </c>
      <c r="C86" s="6" t="s">
        <v>15</v>
      </c>
      <c r="D86" s="6" t="s">
        <v>15</v>
      </c>
      <c r="E86" s="6" t="s">
        <v>15</v>
      </c>
      <c r="F86" s="6" t="s">
        <v>15</v>
      </c>
      <c r="G86" s="6" t="s">
        <v>15</v>
      </c>
      <c r="H86" s="6" t="s">
        <v>15</v>
      </c>
      <c r="I86" s="6" t="s">
        <v>15</v>
      </c>
      <c r="J86" s="6" t="s">
        <v>15</v>
      </c>
      <c r="K86" s="6" t="s">
        <v>15</v>
      </c>
      <c r="L86" s="6" t="s">
        <v>15</v>
      </c>
      <c r="M86" s="6" t="s">
        <v>15</v>
      </c>
      <c r="N86" s="6" t="s">
        <v>15</v>
      </c>
      <c r="O86" s="6" t="s">
        <v>15</v>
      </c>
    </row>
    <row r="87" spans="1:15">
      <c r="A87" s="1">
        <f t="shared" si="3"/>
        <v>185</v>
      </c>
      <c r="B87" s="6" t="s">
        <v>15</v>
      </c>
      <c r="C87" s="6" t="s">
        <v>15</v>
      </c>
      <c r="D87" s="6" t="s">
        <v>15</v>
      </c>
      <c r="E87" s="6" t="s">
        <v>15</v>
      </c>
      <c r="F87" s="6" t="s">
        <v>15</v>
      </c>
      <c r="G87" s="6" t="s">
        <v>15</v>
      </c>
      <c r="H87" s="6" t="s">
        <v>15</v>
      </c>
      <c r="I87" s="6" t="s">
        <v>15</v>
      </c>
      <c r="J87" s="6" t="s">
        <v>15</v>
      </c>
      <c r="K87" s="6" t="s">
        <v>15</v>
      </c>
      <c r="L87" s="6" t="s">
        <v>15</v>
      </c>
      <c r="M87" s="6" t="s">
        <v>15</v>
      </c>
      <c r="N87" s="6" t="s">
        <v>15</v>
      </c>
      <c r="O87" s="6" t="s">
        <v>15</v>
      </c>
    </row>
    <row r="88" spans="1:15">
      <c r="A88" s="1">
        <f t="shared" si="3"/>
        <v>190</v>
      </c>
      <c r="B88" s="6" t="s">
        <v>15</v>
      </c>
      <c r="C88" s="6" t="s">
        <v>15</v>
      </c>
      <c r="D88" s="6" t="s">
        <v>15</v>
      </c>
      <c r="E88" s="6" t="s">
        <v>15</v>
      </c>
      <c r="F88" s="6" t="s">
        <v>15</v>
      </c>
      <c r="G88" s="6" t="s">
        <v>15</v>
      </c>
      <c r="H88" s="6" t="s">
        <v>15</v>
      </c>
      <c r="I88" s="6" t="s">
        <v>15</v>
      </c>
      <c r="J88" s="6" t="s">
        <v>15</v>
      </c>
      <c r="K88" s="6" t="s">
        <v>15</v>
      </c>
      <c r="L88" s="6" t="s">
        <v>15</v>
      </c>
      <c r="M88" s="6" t="s">
        <v>15</v>
      </c>
      <c r="N88" s="6" t="s">
        <v>15</v>
      </c>
      <c r="O88" s="6" t="s">
        <v>15</v>
      </c>
    </row>
    <row r="89" spans="1:15">
      <c r="A89" s="1">
        <f t="shared" si="3"/>
        <v>195</v>
      </c>
      <c r="B89" s="6" t="s">
        <v>15</v>
      </c>
      <c r="C89" s="6" t="s">
        <v>15</v>
      </c>
      <c r="D89" s="6" t="s">
        <v>15</v>
      </c>
      <c r="E89" s="6" t="s">
        <v>15</v>
      </c>
      <c r="F89" s="6" t="s">
        <v>15</v>
      </c>
      <c r="G89" s="6" t="s">
        <v>15</v>
      </c>
      <c r="H89" s="6" t="s">
        <v>15</v>
      </c>
      <c r="I89" s="6" t="s">
        <v>15</v>
      </c>
      <c r="J89" s="6" t="s">
        <v>15</v>
      </c>
      <c r="K89" s="6" t="s">
        <v>15</v>
      </c>
      <c r="L89" s="6" t="s">
        <v>15</v>
      </c>
      <c r="M89" s="6" t="s">
        <v>15</v>
      </c>
      <c r="N89" s="6" t="s">
        <v>15</v>
      </c>
      <c r="O89" s="6" t="s">
        <v>15</v>
      </c>
    </row>
    <row r="90" spans="1:15">
      <c r="A90" s="1">
        <f t="shared" si="3"/>
        <v>200</v>
      </c>
      <c r="B90" s="6" t="s">
        <v>15</v>
      </c>
      <c r="C90" s="6" t="s">
        <v>15</v>
      </c>
      <c r="D90" s="6" t="s">
        <v>15</v>
      </c>
      <c r="E90" s="6" t="s">
        <v>15</v>
      </c>
      <c r="F90" s="6" t="s">
        <v>15</v>
      </c>
      <c r="G90" s="6" t="s">
        <v>15</v>
      </c>
      <c r="H90" s="6" t="s">
        <v>15</v>
      </c>
      <c r="I90" s="6" t="s">
        <v>15</v>
      </c>
      <c r="J90" s="6" t="s">
        <v>15</v>
      </c>
      <c r="K90" s="6" t="s">
        <v>15</v>
      </c>
      <c r="L90" s="6" t="s">
        <v>15</v>
      </c>
      <c r="M90" s="6" t="s">
        <v>15</v>
      </c>
      <c r="N90" s="6" t="s">
        <v>15</v>
      </c>
      <c r="O90" s="6" t="s">
        <v>15</v>
      </c>
    </row>
    <row r="91" spans="1:15">
      <c r="A91" s="12" t="s">
        <v>16</v>
      </c>
      <c r="B91" s="28">
        <f>MIN(B51:B68)</f>
        <v>-4.2733700527887789E-3</v>
      </c>
      <c r="C91" s="28">
        <f t="shared" ref="C91:O91" si="4">MIN(C51:C68)</f>
        <v>-2.7567697799944398E-3</v>
      </c>
      <c r="D91" s="28">
        <f t="shared" si="4"/>
        <v>0</v>
      </c>
      <c r="E91" s="28">
        <f t="shared" si="4"/>
        <v>0.1445388865264684</v>
      </c>
      <c r="F91" s="28">
        <f t="shared" si="4"/>
        <v>0.43183774933249586</v>
      </c>
      <c r="G91" s="28">
        <f t="shared" si="4"/>
        <v>0.33724130713209183</v>
      </c>
      <c r="H91" s="28">
        <f t="shared" si="4"/>
        <v>9.3814574974857852</v>
      </c>
      <c r="I91" s="28">
        <f t="shared" si="4"/>
        <v>0.16857891363897237</v>
      </c>
      <c r="J91" s="28">
        <f t="shared" si="4"/>
        <v>0.59709646874299804</v>
      </c>
      <c r="K91" s="28">
        <f t="shared" si="4"/>
        <v>0.40886801134131207</v>
      </c>
      <c r="L91" s="32">
        <f t="shared" si="4"/>
        <v>0.26</v>
      </c>
      <c r="M91" s="28">
        <f t="shared" si="4"/>
        <v>6.4023472642940324E-2</v>
      </c>
      <c r="N91" s="28">
        <f t="shared" si="4"/>
        <v>1.6825663715318393</v>
      </c>
      <c r="O91" s="28">
        <f t="shared" si="4"/>
        <v>0.16965057505736342</v>
      </c>
    </row>
    <row r="92" spans="1:15">
      <c r="A92" s="12" t="s">
        <v>17</v>
      </c>
      <c r="B92" s="28">
        <f>MAX(B51:B68)</f>
        <v>3.6093539008284634</v>
      </c>
      <c r="C92" s="28">
        <f t="shared" ref="C92:O92" si="5">MAX(C51:C68)</f>
        <v>0.20881337786174353</v>
      </c>
      <c r="D92" s="32">
        <f t="shared" si="5"/>
        <v>0.26173953371354908</v>
      </c>
      <c r="E92" s="28">
        <f t="shared" si="5"/>
        <v>13.109860664188863</v>
      </c>
      <c r="F92" s="28">
        <f t="shared" si="5"/>
        <v>59.580530406844652</v>
      </c>
      <c r="G92" s="28">
        <f t="shared" si="5"/>
        <v>11.202117309000345</v>
      </c>
      <c r="H92" s="28">
        <f t="shared" si="5"/>
        <v>93.770739502141524</v>
      </c>
      <c r="I92" s="28">
        <f t="shared" si="5"/>
        <v>0.52009050839227866</v>
      </c>
      <c r="J92" s="28">
        <f t="shared" si="5"/>
        <v>16.788505000065264</v>
      </c>
      <c r="K92" s="28">
        <f t="shared" si="5"/>
        <v>37.697819397834706</v>
      </c>
      <c r="L92" s="28">
        <f t="shared" si="5"/>
        <v>21.1</v>
      </c>
      <c r="M92" s="28">
        <f t="shared" si="5"/>
        <v>7.6959632917287228</v>
      </c>
      <c r="N92" s="28">
        <f t="shared" si="5"/>
        <v>21.687494063674336</v>
      </c>
      <c r="O92" s="28">
        <f t="shared" si="5"/>
        <v>0.88496024700892195</v>
      </c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7B9E-8C55-6D4E-93D1-AB67459660B7}">
  <dimension ref="B1:L57"/>
  <sheetViews>
    <sheetView zoomScale="110" zoomScaleNormal="110" workbookViewId="0">
      <selection activeCell="M11" sqref="M11"/>
    </sheetView>
  </sheetViews>
  <sheetFormatPr defaultColWidth="11" defaultRowHeight="15.75"/>
  <cols>
    <col min="2" max="2" width="11" style="1"/>
    <col min="3" max="3" width="13.75" style="1" customWidth="1"/>
  </cols>
  <sheetData>
    <row r="1" spans="2:12">
      <c r="E1" s="56" t="s">
        <v>19</v>
      </c>
      <c r="F1" s="57"/>
      <c r="G1" s="58"/>
      <c r="H1" s="56" t="s">
        <v>20</v>
      </c>
      <c r="I1" s="57"/>
      <c r="J1" s="59"/>
      <c r="K1" s="9"/>
      <c r="L1" s="36" t="s">
        <v>37</v>
      </c>
    </row>
    <row r="2" spans="2:12">
      <c r="E2" s="60" t="s">
        <v>21</v>
      </c>
      <c r="F2" s="60"/>
      <c r="G2" s="60"/>
      <c r="H2" s="60"/>
      <c r="I2" s="60"/>
      <c r="J2" s="60"/>
      <c r="K2" s="9"/>
      <c r="L2" s="9"/>
    </row>
    <row r="6" spans="2:12">
      <c r="B6" s="1" t="s">
        <v>32</v>
      </c>
      <c r="C6" s="1" t="s">
        <v>33</v>
      </c>
    </row>
    <row r="7" spans="2:12">
      <c r="B7" s="1" t="s">
        <v>1</v>
      </c>
      <c r="C7" s="1">
        <v>0</v>
      </c>
    </row>
    <row r="8" spans="2:12">
      <c r="B8" s="1" t="s">
        <v>2</v>
      </c>
      <c r="C8" s="1">
        <v>0.01</v>
      </c>
    </row>
    <row r="9" spans="2:12">
      <c r="B9" s="1" t="s">
        <v>3</v>
      </c>
      <c r="C9" s="1">
        <v>0</v>
      </c>
    </row>
    <row r="10" spans="2:12">
      <c r="B10" s="1" t="s">
        <v>4</v>
      </c>
      <c r="C10" s="1">
        <v>0.9</v>
      </c>
    </row>
    <row r="11" spans="2:12">
      <c r="B11" s="1" t="s">
        <v>5</v>
      </c>
      <c r="C11" s="1">
        <v>5.0199999999999996</v>
      </c>
    </row>
    <row r="12" spans="2:12">
      <c r="B12" s="1" t="s">
        <v>6</v>
      </c>
      <c r="C12" s="1">
        <v>4.7</v>
      </c>
    </row>
    <row r="13" spans="2:12">
      <c r="B13" s="1" t="s">
        <v>7</v>
      </c>
      <c r="C13" s="1">
        <v>10.1</v>
      </c>
    </row>
    <row r="14" spans="2:12">
      <c r="B14" s="1" t="s">
        <v>8</v>
      </c>
      <c r="C14" s="1">
        <v>0.04</v>
      </c>
    </row>
    <row r="15" spans="2:12">
      <c r="B15" s="1" t="s">
        <v>9</v>
      </c>
      <c r="C15" s="1">
        <v>0.41</v>
      </c>
    </row>
    <row r="16" spans="2:12">
      <c r="B16" s="1" t="s">
        <v>10</v>
      </c>
      <c r="C16" s="1">
        <v>2.76</v>
      </c>
    </row>
    <row r="17" spans="2:3">
      <c r="B17" s="1" t="s">
        <v>11</v>
      </c>
      <c r="C17" s="1">
        <v>0.67</v>
      </c>
    </row>
    <row r="18" spans="2:3">
      <c r="B18" s="1" t="s">
        <v>12</v>
      </c>
      <c r="C18" s="1">
        <v>0.99</v>
      </c>
    </row>
    <row r="19" spans="2:3">
      <c r="B19" s="1" t="s">
        <v>13</v>
      </c>
      <c r="C19" s="35">
        <v>6.89</v>
      </c>
    </row>
    <row r="20" spans="2:3">
      <c r="B20" s="1" t="s">
        <v>14</v>
      </c>
      <c r="C20" s="1">
        <v>0.11</v>
      </c>
    </row>
    <row r="24" spans="2:3">
      <c r="B24" s="1" t="s">
        <v>32</v>
      </c>
      <c r="C24" s="1" t="s">
        <v>33</v>
      </c>
    </row>
    <row r="25" spans="2:3">
      <c r="B25" s="1" t="s">
        <v>1</v>
      </c>
      <c r="C25" s="1">
        <v>0</v>
      </c>
    </row>
    <row r="26" spans="2:3">
      <c r="B26" s="1" t="s">
        <v>2</v>
      </c>
      <c r="C26" s="1">
        <v>0.03</v>
      </c>
    </row>
    <row r="27" spans="2:3">
      <c r="B27" s="1" t="s">
        <v>3</v>
      </c>
      <c r="C27" s="1">
        <v>0</v>
      </c>
    </row>
    <row r="28" spans="2:3">
      <c r="B28" s="1" t="s">
        <v>4</v>
      </c>
      <c r="C28" s="1">
        <v>1.4</v>
      </c>
    </row>
    <row r="29" spans="2:3">
      <c r="B29" s="1" t="s">
        <v>5</v>
      </c>
      <c r="C29" s="1">
        <v>6.8</v>
      </c>
    </row>
    <row r="30" spans="2:3">
      <c r="B30" s="1" t="s">
        <v>6</v>
      </c>
      <c r="C30" s="1">
        <v>6.81</v>
      </c>
    </row>
    <row r="31" spans="2:3">
      <c r="B31" s="1" t="s">
        <v>7</v>
      </c>
      <c r="C31" s="1">
        <v>13.9</v>
      </c>
    </row>
    <row r="32" spans="2:3">
      <c r="B32" s="1" t="s">
        <v>8</v>
      </c>
      <c r="C32" s="1">
        <v>0.1</v>
      </c>
    </row>
    <row r="33" spans="2:3">
      <c r="B33" s="1" t="s">
        <v>9</v>
      </c>
      <c r="C33" s="1">
        <v>0.72</v>
      </c>
    </row>
    <row r="34" spans="2:3">
      <c r="B34" s="1" t="s">
        <v>10</v>
      </c>
      <c r="C34" s="1">
        <v>4.5199999999999996</v>
      </c>
    </row>
    <row r="35" spans="2:3">
      <c r="B35" s="1" t="s">
        <v>11</v>
      </c>
      <c r="C35" s="1">
        <v>1.02</v>
      </c>
    </row>
    <row r="36" spans="2:3">
      <c r="B36" s="1" t="s">
        <v>12</v>
      </c>
      <c r="C36" s="1">
        <v>1.84</v>
      </c>
    </row>
    <row r="37" spans="2:3">
      <c r="B37" s="1" t="s">
        <v>13</v>
      </c>
      <c r="C37" s="35">
        <v>6.37</v>
      </c>
    </row>
    <row r="38" spans="2:3">
      <c r="B38" s="1" t="s">
        <v>14</v>
      </c>
      <c r="C38" s="1">
        <v>0.04</v>
      </c>
    </row>
    <row r="43" spans="2:3">
      <c r="B43" s="1" t="s">
        <v>32</v>
      </c>
      <c r="C43" s="1" t="s">
        <v>33</v>
      </c>
    </row>
    <row r="44" spans="2:3">
      <c r="B44" s="1" t="s">
        <v>1</v>
      </c>
      <c r="C44" s="1">
        <v>0.01</v>
      </c>
    </row>
    <row r="45" spans="2:3">
      <c r="B45" s="1" t="s">
        <v>2</v>
      </c>
      <c r="C45" s="1">
        <v>0.04</v>
      </c>
    </row>
    <row r="46" spans="2:3">
      <c r="B46" s="1" t="s">
        <v>3</v>
      </c>
      <c r="C46" s="1">
        <v>0</v>
      </c>
    </row>
    <row r="47" spans="2:3">
      <c r="B47" s="1" t="s">
        <v>4</v>
      </c>
      <c r="C47" s="1">
        <v>1.5</v>
      </c>
    </row>
    <row r="48" spans="2:3">
      <c r="B48" s="1" t="s">
        <v>5</v>
      </c>
      <c r="C48" s="1">
        <v>9.1199999999999992</v>
      </c>
    </row>
    <row r="49" spans="2:3">
      <c r="B49" s="1" t="s">
        <v>6</v>
      </c>
      <c r="C49" s="1">
        <v>7.55</v>
      </c>
    </row>
    <row r="50" spans="2:3">
      <c r="B50" s="1" t="s">
        <v>7</v>
      </c>
      <c r="C50" s="1">
        <v>15.6</v>
      </c>
    </row>
    <row r="51" spans="2:3">
      <c r="B51" s="1" t="s">
        <v>8</v>
      </c>
      <c r="C51" s="1">
        <v>0.04</v>
      </c>
    </row>
    <row r="52" spans="2:3">
      <c r="B52" s="1" t="s">
        <v>9</v>
      </c>
      <c r="C52" s="1">
        <v>0.6</v>
      </c>
    </row>
    <row r="53" spans="2:3">
      <c r="B53" s="1" t="s">
        <v>10</v>
      </c>
      <c r="C53" s="1">
        <v>3.24</v>
      </c>
    </row>
    <row r="54" spans="2:3">
      <c r="B54" s="1" t="s">
        <v>11</v>
      </c>
      <c r="C54" s="1">
        <v>0.65</v>
      </c>
    </row>
    <row r="55" spans="2:3">
      <c r="B55" s="1" t="s">
        <v>12</v>
      </c>
      <c r="C55" s="1">
        <v>1.6</v>
      </c>
    </row>
    <row r="56" spans="2:3">
      <c r="B56" s="1" t="s">
        <v>13</v>
      </c>
      <c r="C56" s="35">
        <v>8.5500000000000007</v>
      </c>
    </row>
    <row r="57" spans="2:3">
      <c r="B57" s="1" t="s">
        <v>14</v>
      </c>
      <c r="C57" s="1">
        <v>0.08</v>
      </c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A63A-67CC-5548-B4D4-659355E2AB82}">
  <dimension ref="B1:L56"/>
  <sheetViews>
    <sheetView workbookViewId="0">
      <selection activeCell="L9" sqref="L9"/>
    </sheetView>
  </sheetViews>
  <sheetFormatPr defaultColWidth="11" defaultRowHeight="15.75"/>
  <cols>
    <col min="2" max="2" width="11" style="1"/>
    <col min="3" max="3" width="13.75" style="1" customWidth="1"/>
  </cols>
  <sheetData>
    <row r="1" spans="2:12">
      <c r="E1" s="56" t="s">
        <v>19</v>
      </c>
      <c r="F1" s="57"/>
      <c r="G1" s="58"/>
      <c r="H1" s="56" t="s">
        <v>20</v>
      </c>
      <c r="I1" s="57"/>
      <c r="J1" s="59"/>
      <c r="K1" s="9"/>
      <c r="L1" s="36" t="s">
        <v>37</v>
      </c>
    </row>
    <row r="2" spans="2:12">
      <c r="E2" s="60" t="s">
        <v>21</v>
      </c>
      <c r="F2" s="60"/>
      <c r="G2" s="60"/>
      <c r="H2" s="60"/>
      <c r="I2" s="60"/>
      <c r="J2" s="60"/>
      <c r="K2" s="9"/>
      <c r="L2" s="9"/>
    </row>
    <row r="5" spans="2:12">
      <c r="B5" s="1" t="s">
        <v>32</v>
      </c>
      <c r="C5" s="1" t="s">
        <v>33</v>
      </c>
    </row>
    <row r="6" spans="2:12">
      <c r="B6" s="1" t="s">
        <v>1</v>
      </c>
      <c r="C6" s="3">
        <v>8.6037770202029278E-3</v>
      </c>
    </row>
    <row r="7" spans="2:12">
      <c r="B7" s="1" t="s">
        <v>2</v>
      </c>
      <c r="C7" s="3">
        <v>3.8871318682298595E-2</v>
      </c>
    </row>
    <row r="8" spans="2:12">
      <c r="B8" s="1" t="s">
        <v>3</v>
      </c>
      <c r="C8" s="3">
        <v>4.6056311554607942E-3</v>
      </c>
    </row>
    <row r="9" spans="2:12">
      <c r="B9" s="1" t="s">
        <v>4</v>
      </c>
      <c r="C9" s="3">
        <v>1.2540174304723002</v>
      </c>
    </row>
    <row r="10" spans="2:12">
      <c r="B10" s="1" t="s">
        <v>5</v>
      </c>
      <c r="C10" s="3">
        <v>3.7990327373003998</v>
      </c>
    </row>
    <row r="11" spans="2:12">
      <c r="B11" s="1" t="s">
        <v>6</v>
      </c>
      <c r="C11" s="3">
        <v>5.3210966361730225</v>
      </c>
    </row>
    <row r="12" spans="2:12">
      <c r="B12" s="1" t="s">
        <v>7</v>
      </c>
      <c r="C12" s="3">
        <v>24.086737064469382</v>
      </c>
    </row>
    <row r="13" spans="2:12">
      <c r="B13" s="1" t="s">
        <v>8</v>
      </c>
      <c r="C13" s="3">
        <v>3.0814797333565496E-2</v>
      </c>
    </row>
    <row r="14" spans="2:12">
      <c r="B14" s="1" t="s">
        <v>9</v>
      </c>
      <c r="C14" s="3">
        <v>0.61597780035370397</v>
      </c>
    </row>
    <row r="15" spans="2:12">
      <c r="B15" s="1" t="s">
        <v>10</v>
      </c>
      <c r="C15" s="17">
        <v>91.051297214436374</v>
      </c>
    </row>
    <row r="16" spans="2:12">
      <c r="B16" s="1" t="s">
        <v>11</v>
      </c>
      <c r="C16" s="3">
        <v>28.642692161764177</v>
      </c>
    </row>
    <row r="17" spans="2:3">
      <c r="B17" s="1" t="s">
        <v>12</v>
      </c>
      <c r="C17" s="3">
        <v>1.8521175985887335</v>
      </c>
    </row>
    <row r="18" spans="2:3">
      <c r="B18" s="1" t="s">
        <v>13</v>
      </c>
      <c r="C18" s="3">
        <v>2.4089456573850407</v>
      </c>
    </row>
    <row r="19" spans="2:3">
      <c r="B19" s="1" t="s">
        <v>14</v>
      </c>
      <c r="C19" s="3">
        <v>7.0568400087978961E-2</v>
      </c>
    </row>
    <row r="23" spans="2:3">
      <c r="B23" s="1" t="s">
        <v>32</v>
      </c>
      <c r="C23" s="1" t="s">
        <v>33</v>
      </c>
    </row>
    <row r="24" spans="2:3">
      <c r="B24" s="1" t="s">
        <v>1</v>
      </c>
      <c r="C24" s="1">
        <v>0</v>
      </c>
    </row>
    <row r="25" spans="2:3">
      <c r="B25" s="1" t="s">
        <v>2</v>
      </c>
      <c r="C25" s="1">
        <v>0.03</v>
      </c>
    </row>
    <row r="26" spans="2:3">
      <c r="B26" s="1" t="s">
        <v>3</v>
      </c>
      <c r="C26" s="1">
        <v>0</v>
      </c>
    </row>
    <row r="27" spans="2:3">
      <c r="B27" s="1" t="s">
        <v>4</v>
      </c>
      <c r="C27" s="1">
        <v>1.5</v>
      </c>
    </row>
    <row r="28" spans="2:3">
      <c r="B28" s="1" t="s">
        <v>5</v>
      </c>
      <c r="C28" s="1">
        <v>4.1900000000000004</v>
      </c>
    </row>
    <row r="29" spans="2:3">
      <c r="B29" s="1" t="s">
        <v>6</v>
      </c>
      <c r="C29" s="1">
        <v>6.35</v>
      </c>
    </row>
    <row r="30" spans="2:3">
      <c r="B30" s="1" t="s">
        <v>7</v>
      </c>
      <c r="C30" s="35">
        <v>13.6</v>
      </c>
    </row>
    <row r="31" spans="2:3">
      <c r="B31" s="1" t="s">
        <v>8</v>
      </c>
      <c r="C31" s="1">
        <v>0.03</v>
      </c>
    </row>
    <row r="32" spans="2:3">
      <c r="B32" s="1" t="s">
        <v>9</v>
      </c>
      <c r="C32" s="1">
        <v>0.75</v>
      </c>
    </row>
    <row r="33" spans="2:3">
      <c r="B33" s="1" t="s">
        <v>10</v>
      </c>
      <c r="C33" s="1">
        <v>3.85</v>
      </c>
    </row>
    <row r="34" spans="2:3">
      <c r="B34" s="1" t="s">
        <v>11</v>
      </c>
      <c r="C34" s="1">
        <v>0.59</v>
      </c>
    </row>
    <row r="35" spans="2:3">
      <c r="B35" s="1" t="s">
        <v>12</v>
      </c>
      <c r="C35" s="1">
        <v>2.0699999999999998</v>
      </c>
    </row>
    <row r="36" spans="2:3">
      <c r="B36" s="1" t="s">
        <v>13</v>
      </c>
      <c r="C36" s="1">
        <v>3.82</v>
      </c>
    </row>
    <row r="37" spans="2:3">
      <c r="B37" s="1" t="s">
        <v>14</v>
      </c>
      <c r="C37" s="1">
        <v>0.12</v>
      </c>
    </row>
    <row r="42" spans="2:3">
      <c r="B42" s="1" t="s">
        <v>32</v>
      </c>
      <c r="C42" s="1" t="s">
        <v>33</v>
      </c>
    </row>
    <row r="43" spans="2:3">
      <c r="B43" s="1" t="s">
        <v>1</v>
      </c>
      <c r="C43" s="1">
        <v>0</v>
      </c>
    </row>
    <row r="44" spans="2:3">
      <c r="B44" s="1" t="s">
        <v>2</v>
      </c>
      <c r="C44" s="1">
        <v>0.04</v>
      </c>
    </row>
    <row r="45" spans="2:3">
      <c r="B45" s="1" t="s">
        <v>3</v>
      </c>
      <c r="C45" s="1">
        <v>0</v>
      </c>
    </row>
    <row r="46" spans="2:3">
      <c r="B46" s="1" t="s">
        <v>4</v>
      </c>
      <c r="C46" s="1">
        <v>1.8</v>
      </c>
    </row>
    <row r="47" spans="2:3">
      <c r="B47" s="1" t="s">
        <v>5</v>
      </c>
      <c r="C47" s="1">
        <v>3.91</v>
      </c>
    </row>
    <row r="48" spans="2:3">
      <c r="B48" s="1" t="s">
        <v>6</v>
      </c>
      <c r="C48" s="1">
        <v>6.44</v>
      </c>
    </row>
    <row r="49" spans="2:3">
      <c r="B49" s="1" t="s">
        <v>7</v>
      </c>
      <c r="C49" s="35">
        <v>14.6</v>
      </c>
    </row>
    <row r="50" spans="2:3">
      <c r="B50" s="1" t="s">
        <v>8</v>
      </c>
      <c r="C50" s="1">
        <v>0.05</v>
      </c>
    </row>
    <row r="51" spans="2:3">
      <c r="B51" s="1" t="s">
        <v>9</v>
      </c>
      <c r="C51" s="1">
        <v>0.86</v>
      </c>
    </row>
    <row r="52" spans="2:3">
      <c r="B52" s="1" t="s">
        <v>10</v>
      </c>
      <c r="C52" s="1">
        <v>6.97</v>
      </c>
    </row>
    <row r="53" spans="2:3">
      <c r="B53" s="1" t="s">
        <v>11</v>
      </c>
      <c r="C53" s="1">
        <v>0.51</v>
      </c>
    </row>
    <row r="54" spans="2:3">
      <c r="B54" s="1" t="s">
        <v>12</v>
      </c>
      <c r="C54" s="1">
        <v>1.34</v>
      </c>
    </row>
    <row r="55" spans="2:3">
      <c r="B55" s="1" t="s">
        <v>13</v>
      </c>
      <c r="C55" s="1">
        <v>3.32</v>
      </c>
    </row>
    <row r="56" spans="2:3">
      <c r="B56" s="1" t="s">
        <v>14</v>
      </c>
      <c r="C56" s="1">
        <v>0.08</v>
      </c>
    </row>
  </sheetData>
  <mergeCells count="3">
    <mergeCell ref="E1:G1"/>
    <mergeCell ref="H1:J1"/>
    <mergeCell ref="E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Please Read</vt:lpstr>
      <vt:lpstr>Raw Heavy Metal data ICPMS</vt:lpstr>
      <vt:lpstr>Dania Cutoff Canal</vt:lpstr>
      <vt:lpstr>Park Education Center</vt:lpstr>
      <vt:lpstr>Park Headquarters</vt:lpstr>
      <vt:lpstr>South Turning Basin</vt:lpstr>
      <vt:lpstr>West Lake</vt:lpstr>
      <vt:lpstr>North Reef</vt:lpstr>
      <vt:lpstr>South Reef</vt:lpstr>
      <vt:lpstr>Mo data</vt:lpstr>
      <vt:lpstr>Cd data</vt:lpstr>
      <vt:lpstr>Hg data</vt:lpstr>
      <vt:lpstr>Pb data</vt:lpstr>
      <vt:lpstr>V data</vt:lpstr>
      <vt:lpstr>Cr data</vt:lpstr>
      <vt:lpstr>Mn data</vt:lpstr>
      <vt:lpstr>Co data</vt:lpstr>
      <vt:lpstr>Ni data</vt:lpstr>
      <vt:lpstr>Zn data</vt:lpstr>
      <vt:lpstr>Cu data</vt:lpstr>
      <vt:lpstr>Sn data</vt:lpstr>
      <vt:lpstr>As data</vt:lpstr>
      <vt:lpstr>Se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Dimitrios Giarikos</cp:lastModifiedBy>
  <cp:revision/>
  <dcterms:created xsi:type="dcterms:W3CDTF">2021-03-18T14:30:34Z</dcterms:created>
  <dcterms:modified xsi:type="dcterms:W3CDTF">2022-12-19T17:37:41Z</dcterms:modified>
  <cp:category/>
  <cp:contentStatus/>
</cp:coreProperties>
</file>